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Sayfa1" sheetId="1" r:id="rId1"/>
    <sheet name="Sayfa2" sheetId="2" r:id="rId2"/>
    <sheet name="Sayfa3" sheetId="3" r:id="rId3"/>
  </sheets>
  <calcPr calcId="145621"/>
</workbook>
</file>

<file path=xl/calcChain.xml><?xml version="1.0" encoding="utf-8"?>
<calcChain xmlns="http://schemas.openxmlformats.org/spreadsheetml/2006/main">
  <c r="I47" i="1" l="1"/>
  <c r="I58" i="1"/>
  <c r="D60" i="1"/>
  <c r="I59" i="1"/>
  <c r="F30" i="1"/>
  <c r="I57" i="1" l="1"/>
  <c r="I56" i="1"/>
  <c r="I55" i="1"/>
  <c r="I53" i="1" l="1"/>
  <c r="I52" i="1"/>
  <c r="F29" i="1" l="1"/>
  <c r="I29" i="1" s="1"/>
  <c r="F40" i="1"/>
  <c r="I40" i="1" s="1"/>
  <c r="F41" i="1"/>
  <c r="F38" i="1"/>
  <c r="I38" i="1" s="1"/>
  <c r="F37" i="1"/>
  <c r="I37" i="1" s="1"/>
  <c r="F36" i="1"/>
  <c r="I36" i="1" s="1"/>
  <c r="F35" i="1"/>
  <c r="I35" i="1" s="1"/>
  <c r="F34" i="1"/>
  <c r="I34" i="1" s="1"/>
  <c r="F33" i="1"/>
  <c r="I33" i="1" s="1"/>
  <c r="F32" i="1"/>
  <c r="I32" i="1" s="1"/>
  <c r="F28" i="1"/>
  <c r="I28" i="1" s="1"/>
  <c r="F27" i="1"/>
  <c r="I27" i="1" s="1"/>
  <c r="F26" i="1"/>
  <c r="I26" i="1" s="1"/>
  <c r="F25" i="1"/>
  <c r="I25" i="1" s="1"/>
  <c r="F24" i="1"/>
  <c r="I24" i="1" l="1"/>
  <c r="F42" i="1"/>
  <c r="I41" i="1"/>
  <c r="F48" i="1"/>
  <c r="D48" i="1"/>
  <c r="I46" i="1"/>
  <c r="I48" i="1" s="1"/>
  <c r="D42" i="1"/>
  <c r="F39" i="1"/>
  <c r="I39" i="1" s="1"/>
  <c r="F31" i="1"/>
  <c r="I31" i="1" s="1"/>
  <c r="I30" i="1"/>
  <c r="F60" i="1" l="1"/>
  <c r="D49" i="1"/>
  <c r="I42" i="1"/>
  <c r="F63" i="1" s="1"/>
  <c r="I54" i="1"/>
  <c r="I60" i="1" s="1"/>
  <c r="I64" i="1" l="1"/>
  <c r="D17" i="1" s="1"/>
</calcChain>
</file>

<file path=xl/comments1.xml><?xml version="1.0" encoding="utf-8"?>
<comments xmlns="http://schemas.openxmlformats.org/spreadsheetml/2006/main">
  <authors>
    <author>Yazar</author>
  </authors>
  <commentList>
    <comment ref="D15" authorId="0">
      <text>
        <r>
          <rPr>
            <sz val="9"/>
            <color indexed="81"/>
            <rFont val="Tahoma"/>
            <family val="2"/>
            <charset val="162"/>
          </rPr>
          <t>ilgili ay kaç günse o yazılacak</t>
        </r>
        <r>
          <rPr>
            <sz val="9"/>
            <color indexed="81"/>
            <rFont val="Tahoma"/>
            <family val="2"/>
            <charset val="162"/>
          </rPr>
          <t xml:space="preserve">
</t>
        </r>
      </text>
    </comment>
    <comment ref="I39" authorId="0">
      <text>
        <r>
          <rPr>
            <sz val="9"/>
            <color indexed="81"/>
            <rFont val="Tahoma"/>
            <family val="2"/>
            <charset val="162"/>
          </rPr>
          <t>Geliştirme Ödeneği çalışmayı izleyen aybaşında yani çalışılıp alındığı için iade oluşmaz.
Eğer ilgili aydan da alacağı varsa ''Tahakkuk ettirilmesi gereken''kısmına önceki ay + ilgili ay yazılır.</t>
        </r>
        <r>
          <rPr>
            <b/>
            <sz val="9"/>
            <color indexed="81"/>
            <rFont val="Tahoma"/>
            <family val="2"/>
            <charset val="162"/>
          </rPr>
          <t xml:space="preserve">
</t>
        </r>
        <r>
          <rPr>
            <sz val="9"/>
            <color indexed="81"/>
            <rFont val="Tahoma"/>
            <family val="2"/>
            <charset val="162"/>
          </rPr>
          <t xml:space="preserve">
</t>
        </r>
      </text>
    </comment>
    <comment ref="D49" authorId="0">
      <text>
        <r>
          <rPr>
            <sz val="9"/>
            <color indexed="81"/>
            <rFont val="Tahoma"/>
            <family val="2"/>
            <charset val="162"/>
          </rPr>
          <t>Hakediş toplamı Bordrodaki hakediş toplamı ile aynı olmalıdır.</t>
        </r>
        <r>
          <rPr>
            <b/>
            <sz val="9"/>
            <color indexed="81"/>
            <rFont val="Tahoma"/>
            <family val="2"/>
            <charset val="162"/>
          </rPr>
          <t xml:space="preserve">
</t>
        </r>
      </text>
    </comment>
    <comment ref="D52" authorId="0">
      <text>
        <r>
          <rPr>
            <sz val="9"/>
            <color indexed="81"/>
            <rFont val="Tahoma"/>
            <family val="2"/>
            <charset val="162"/>
          </rPr>
          <t>Gelir Vergisi Kısmına Bordrodaki Gelir Vergisi Kes. Tutarı yazılacak(Asgari Geçim i. Hariç)</t>
        </r>
      </text>
    </comment>
    <comment ref="G66" authorId="0">
      <text>
        <r>
          <rPr>
            <sz val="9"/>
            <color indexed="81"/>
            <rFont val="Tahoma"/>
            <family val="2"/>
            <charset val="162"/>
          </rPr>
          <t xml:space="preserve">Kişilerden Alacaklar 16 Sıra nolu Tebliğde ''Fazla ve Yersiz ödemelerde idarenin geri isteme iradesinin borçluya ulaştığı tarih faiz başlangıç tarihi olarak belirlenir.Bunun için idareler borçlunun borcunu ödemesi için en kısa sürede borcu tebliğ etmeli.
</t>
        </r>
      </text>
    </comment>
  </commentList>
</comments>
</file>

<file path=xl/sharedStrings.xml><?xml version="1.0" encoding="utf-8"?>
<sst xmlns="http://schemas.openxmlformats.org/spreadsheetml/2006/main" count="86" uniqueCount="78">
  <si>
    <t>YERSİZ VE FAZLA ÖDENEN AYLIKLARDAN DOĞAN</t>
  </si>
  <si>
    <t>Tahakkuk Birimi</t>
  </si>
  <si>
    <t>Borcun sebebi</t>
  </si>
  <si>
    <t>Borçlunun Adı Soyadı</t>
  </si>
  <si>
    <t>Hizmet Süresi</t>
  </si>
  <si>
    <t>Emekli Sicil Nosu</t>
  </si>
  <si>
    <t>İlişki Kesilme Tarihi</t>
  </si>
  <si>
    <t>TC Kimlik No</t>
  </si>
  <si>
    <t xml:space="preserve">Ödenen Gün </t>
  </si>
  <si>
    <t>Alacaklının adı</t>
  </si>
  <si>
    <t>Borçlunun adresi</t>
  </si>
  <si>
    <t>Borcun Miktarı</t>
  </si>
  <si>
    <t xml:space="preserve">Borcun Ödeme Yeri </t>
  </si>
  <si>
    <t>Banka ve Hesap bilgi</t>
  </si>
  <si>
    <t>7 günlük itiraz yeri</t>
  </si>
  <si>
    <t xml:space="preserve">TABLO 1 : AYLIK VE YAN ÖDEMELER </t>
  </si>
  <si>
    <t>AYLIK                               UNSURLARI</t>
  </si>
  <si>
    <t>TAHAKKUK                              ETTİRİLEN (A)</t>
  </si>
  <si>
    <t>TAHAKKUK ETTİRİLMESİ GEREKEN (B)</t>
  </si>
  <si>
    <t>FARK (C)</t>
  </si>
  <si>
    <t>Aylık</t>
  </si>
  <si>
    <t>Taban Aylığı</t>
  </si>
  <si>
    <t>Kıdem Aylığı</t>
  </si>
  <si>
    <t>Ek Gösterge</t>
  </si>
  <si>
    <t>Özel Hizmet Tazminatı</t>
  </si>
  <si>
    <t>Sendika ödeneği *</t>
  </si>
  <si>
    <t>Aile ve Çocuk Yardımı*</t>
  </si>
  <si>
    <t>Makam Tazminatı</t>
  </si>
  <si>
    <t>Dil Tazminatı</t>
  </si>
  <si>
    <t>Yan Ödeme</t>
  </si>
  <si>
    <t>Görev Tazminatı</t>
  </si>
  <si>
    <t>İdari Görev Ö</t>
  </si>
  <si>
    <t>Ek ödeme</t>
  </si>
  <si>
    <t>Eğitim Öğretim Ödeneği</t>
  </si>
  <si>
    <t>Üniversite Ödeneği</t>
  </si>
  <si>
    <t>TOPLAM</t>
  </si>
  <si>
    <t xml:space="preserve">TABLO 2 : KESİNTİ YAPILAN KATKI PAYLARI </t>
  </si>
  <si>
    <t>FİİLEN ÖDENEN             (A)</t>
  </si>
  <si>
    <t>HAK EDİLEN (B)</t>
  </si>
  <si>
    <t>Hakediş Toplamı</t>
  </si>
  <si>
    <t xml:space="preserve">TABLO 3 : YASAL KESİNTİLER </t>
  </si>
  <si>
    <t>FİİLEN KESİLEN             (A)</t>
  </si>
  <si>
    <t>KESİLMESİ GEREKEN (B)</t>
  </si>
  <si>
    <t>Gelir Vergisi</t>
  </si>
  <si>
    <t>Damga Vergisi</t>
  </si>
  <si>
    <t>140 Nolu Hesaba alınacak</t>
  </si>
  <si>
    <t>KİŞİDEN ALINACAK TUTAR</t>
  </si>
  <si>
    <t>İş bu ödeme ihtarının 7201 Sayılı Tebligat Kanununun amir hükümleri gereğince tarafınıza elden tebliğ edildiği tarihten itibaren borcunuzu tüm yasal faiziyle birlikte (1) ay içerisinde ödemeniz; borcun tamamına veya bir kısmına dair bir itirazınız varsa, tebligatın tarafınıza tebliği tarafından itibaren (7) gün içerisinde sebepleriyle birlikte itirazınızı yazılı olarak Üniversitemiz Strateji Geliştirme Daire Başkanlığına iletmek üzere Üniversitemiz Rektörlüğüne yapmanız, (1) aylık ödeme süresi içinde borcunuzu ödemediğiniz takdirde Kamu Zararlarının Tahsiline ilişkin Usul ve Esaslar Hakkında Yönetmeliğin 10/6. maddesi gereğince alacağın hükmen tahsili yoluna gidileceği, alacağın hükmen tahsili yoluna gidilmesi nedeniyle doğacak yargılama giderleri ile vekalet ücretlerinin tarafınıza ait olacağı hususu tebliğ olunur.</t>
  </si>
  <si>
    <t>GERÇEKLEŞTİRME GÖREVLİSİ</t>
  </si>
  <si>
    <t>BORÇLU</t>
  </si>
  <si>
    <t>Adı ve Soyadı    :</t>
  </si>
  <si>
    <t>İmza                   :</t>
  </si>
  <si>
    <t>Bildirim Tarihi             :</t>
  </si>
  <si>
    <t>Sağlık Yüksekokulu</t>
  </si>
  <si>
    <t>BATMAN ÜNİVERSİTESİ</t>
  </si>
  <si>
    <t>Batman Üniversitesi Strateji Geliştirme D.B.</t>
  </si>
  <si>
    <t>Vakıflar Bankası Batman Şubesi</t>
  </si>
  <si>
    <t>Batman Üniversitesi Sağlık Yüksekokulu</t>
  </si>
  <si>
    <t>TR470001500158007299678709</t>
  </si>
  <si>
    <t>Revizyon Tarihi:</t>
  </si>
  <si>
    <t>Revizyon No      : 00</t>
  </si>
  <si>
    <t>Sayfa No :</t>
  </si>
  <si>
    <t>TAM ÖDENMESİ GEREKEN KISIM</t>
  </si>
  <si>
    <t>Yükseköğretim Tazminatı</t>
  </si>
  <si>
    <t>Akademik Teşvik Ödeneği</t>
  </si>
  <si>
    <t>Bes Kesintisi</t>
  </si>
  <si>
    <t xml:space="preserve">                             KİŞİLERDEN ALACAKLARI HESAPLAMA CETVELİ     5510 AÇIĞA ALINMA     </t>
  </si>
  <si>
    <t>Malüllük Yaşl. (Kişi) %9</t>
  </si>
  <si>
    <t>Malüllük Yaşl. Devlet) %11</t>
  </si>
  <si>
    <t>Sağlık S.Devlet % 7,5</t>
  </si>
  <si>
    <t>Sağlık Sig. Kişi %5</t>
  </si>
  <si>
    <t>Doküman No      : FR-206</t>
  </si>
  <si>
    <t>Maaş ödeme gününde görevde olmayan</t>
  </si>
  <si>
    <t>Ödenmesi gereken Gün Sayısı</t>
  </si>
  <si>
    <t>Geliştirme Ödeneği (*)</t>
  </si>
  <si>
    <t>Sendika Kesintisi</t>
  </si>
  <si>
    <t xml:space="preserve"> TAM MAAŞ HESAPLAMA CETVELİ</t>
  </si>
  <si>
    <t>Yayın Tarihi       : 05.05.2020</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</si>
</sst>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b/>
      <sz val="11"/>
      <name val="Courier New Tur"/>
      <charset val="162"/>
    </font>
    <font>
      <b/>
      <sz val="10"/>
      <name val="Courier New Tur"/>
      <family val="3"/>
      <charset val="162"/>
    </font>
    <font>
      <sz val="10"/>
      <name val="Courier New Tur"/>
      <family val="3"/>
      <charset val="162"/>
    </font>
    <font>
      <b/>
      <sz val="10"/>
      <name val="Courier New"/>
      <family val="3"/>
      <charset val="162"/>
    </font>
    <font>
      <b/>
      <sz val="10.5"/>
      <name val="Courier New Tur"/>
      <family val="3"/>
      <charset val="162"/>
    </font>
    <font>
      <sz val="10.5"/>
      <name val="Courier New Tur"/>
      <family val="3"/>
      <charset val="162"/>
    </font>
    <font>
      <sz val="10"/>
      <name val="Arial"/>
      <family val="2"/>
      <charset val="162"/>
    </font>
    <font>
      <b/>
      <sz val="10.5"/>
      <name val="CG Times"/>
      <family val="1"/>
    </font>
    <font>
      <sz val="10"/>
      <name val="Times New Roman"/>
      <family val="1"/>
      <charset val="162"/>
    </font>
    <font>
      <b/>
      <sz val="10"/>
      <name val="CG Times"/>
      <family val="1"/>
    </font>
    <font>
      <b/>
      <i/>
      <sz val="10"/>
      <name val="Courier New Tur"/>
      <charset val="162"/>
    </font>
    <font>
      <b/>
      <sz val="10"/>
      <name val="Courier New Tur"/>
      <charset val="162"/>
    </font>
    <font>
      <b/>
      <sz val="12"/>
      <name val="Calibri"/>
      <family val="2"/>
      <charset val="162"/>
      <scheme val="minor"/>
    </font>
    <font>
      <b/>
      <sz val="10.5"/>
      <name val="Calibri"/>
      <family val="2"/>
      <charset val="162"/>
      <scheme val="minor"/>
    </font>
    <font>
      <sz val="10"/>
      <name val="CG Times"/>
      <family val="1"/>
    </font>
    <font>
      <b/>
      <sz val="10"/>
      <name val="Arial"/>
      <family val="2"/>
      <charset val="162"/>
    </font>
    <font>
      <sz val="9"/>
      <color indexed="81"/>
      <name val="Tahoma"/>
      <family val="2"/>
      <charset val="162"/>
    </font>
    <font>
      <b/>
      <sz val="9"/>
      <color indexed="81"/>
      <name val="Tahoma"/>
      <family val="2"/>
      <charset val="162"/>
    </font>
    <font>
      <sz val="11"/>
      <color theme="1"/>
      <name val="Courier New"/>
      <family val="3"/>
      <charset val="162"/>
    </font>
    <font>
      <sz val="10"/>
      <name val="Courier New"/>
      <family val="3"/>
      <charset val="162"/>
    </font>
    <font>
      <sz val="11"/>
      <color rgb="FF000000"/>
      <name val="Calibri"/>
      <family val="2"/>
      <charset val="162"/>
    </font>
    <font>
      <b/>
      <sz val="12"/>
      <color rgb="FF000000"/>
      <name val="Times New Roman"/>
      <family val="1"/>
      <charset val="162"/>
    </font>
    <font>
      <sz val="11"/>
      <color theme="1"/>
      <name val="Times New Roman"/>
      <family val="1"/>
      <charset val="162"/>
    </font>
  </fonts>
  <fills count="7">
    <fill>
      <patternFill patternType="none"/>
    </fill>
    <fill>
      <patternFill patternType="gray125"/>
    </fill>
    <fill>
      <patternFill patternType="solid">
        <fgColor theme="5" tint="0.39997558519241921"/>
        <bgColor indexed="64"/>
      </patternFill>
    </fill>
    <fill>
      <patternFill patternType="solid">
        <fgColor theme="0"/>
        <bgColor indexed="64"/>
      </patternFill>
    </fill>
    <fill>
      <patternFill patternType="solid">
        <fgColor theme="0" tint="-0.34998626667073579"/>
        <bgColor indexed="64"/>
      </patternFill>
    </fill>
    <fill>
      <patternFill patternType="solid">
        <fgColor rgb="FFFFFF00"/>
        <bgColor indexed="64"/>
      </patternFill>
    </fill>
    <fill>
      <patternFill patternType="solid">
        <fgColor rgb="FFFFFFFF"/>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23">
    <xf numFmtId="0" fontId="0" fillId="0" borderId="0" xfId="0"/>
    <xf numFmtId="0" fontId="0" fillId="0" borderId="0" xfId="0" applyProtection="1">
      <protection locked="0"/>
    </xf>
    <xf numFmtId="0" fontId="0" fillId="0" borderId="1" xfId="0" applyBorder="1" applyProtection="1">
      <protection locked="0"/>
    </xf>
    <xf numFmtId="0" fontId="0" fillId="0" borderId="3" xfId="0" applyBorder="1" applyProtection="1">
      <protection locked="0"/>
    </xf>
    <xf numFmtId="0" fontId="0" fillId="0" borderId="4" xfId="0" applyBorder="1" applyProtection="1">
      <protection locked="0"/>
    </xf>
    <xf numFmtId="0" fontId="0" fillId="0" borderId="6" xfId="0" applyBorder="1" applyProtection="1">
      <protection locked="0"/>
    </xf>
    <xf numFmtId="0" fontId="0" fillId="0" borderId="8" xfId="0" applyBorder="1" applyProtection="1">
      <protection locked="0"/>
    </xf>
    <xf numFmtId="0" fontId="2" fillId="0" borderId="9" xfId="0" applyFont="1" applyBorder="1" applyAlignment="1" applyProtection="1">
      <alignment vertical="center"/>
    </xf>
    <xf numFmtId="0" fontId="2" fillId="0" borderId="9" xfId="0" applyFont="1" applyBorder="1" applyAlignment="1" applyProtection="1">
      <alignment horizontal="left" vertical="center"/>
    </xf>
    <xf numFmtId="0" fontId="0" fillId="0" borderId="12" xfId="0" applyBorder="1" applyProtection="1">
      <protection locked="0"/>
    </xf>
    <xf numFmtId="0" fontId="5" fillId="0" borderId="9" xfId="0" applyFont="1" applyBorder="1" applyAlignment="1" applyProtection="1">
      <alignment horizontal="center" vertical="center" wrapText="1"/>
    </xf>
    <xf numFmtId="0" fontId="5" fillId="0" borderId="9" xfId="0" applyFont="1" applyBorder="1" applyAlignment="1" applyProtection="1">
      <alignment horizontal="left" vertical="center"/>
    </xf>
    <xf numFmtId="4" fontId="6" fillId="0" borderId="10" xfId="0" applyNumberFormat="1" applyFont="1" applyBorder="1" applyAlignment="1" applyProtection="1">
      <alignment vertical="center"/>
      <protection locked="0"/>
    </xf>
    <xf numFmtId="3" fontId="6" fillId="0" borderId="11" xfId="0" applyNumberFormat="1" applyFont="1" applyBorder="1" applyAlignment="1" applyProtection="1">
      <alignment vertical="center"/>
    </xf>
    <xf numFmtId="4" fontId="6" fillId="0" borderId="10" xfId="0" applyNumberFormat="1" applyFont="1" applyBorder="1" applyAlignment="1" applyProtection="1">
      <alignment vertical="center"/>
    </xf>
    <xf numFmtId="3" fontId="5" fillId="0" borderId="10" xfId="0" applyNumberFormat="1" applyFont="1" applyBorder="1" applyAlignment="1" applyProtection="1">
      <alignment vertical="center"/>
    </xf>
    <xf numFmtId="4" fontId="6" fillId="0" borderId="11" xfId="0" applyNumberFormat="1" applyFont="1" applyBorder="1" applyAlignment="1" applyProtection="1">
      <alignment vertical="center"/>
    </xf>
    <xf numFmtId="0" fontId="7" fillId="0" borderId="0" xfId="0" applyFont="1" applyProtection="1">
      <protection locked="0"/>
    </xf>
    <xf numFmtId="0" fontId="5" fillId="0" borderId="9" xfId="0" applyFont="1" applyBorder="1" applyAlignment="1" applyProtection="1">
      <alignment vertical="center"/>
    </xf>
    <xf numFmtId="4" fontId="0" fillId="0" borderId="0" xfId="0" applyNumberFormat="1" applyProtection="1">
      <protection locked="0"/>
    </xf>
    <xf numFmtId="0" fontId="5" fillId="0" borderId="9" xfId="0" applyFont="1" applyBorder="1" applyAlignment="1" applyProtection="1">
      <alignment horizontal="right" vertical="center"/>
    </xf>
    <xf numFmtId="4" fontId="5" fillId="0" borderId="10" xfId="0" applyNumberFormat="1" applyFont="1" applyBorder="1" applyAlignment="1" applyProtection="1">
      <alignment vertical="center"/>
    </xf>
    <xf numFmtId="0" fontId="5" fillId="0" borderId="11" xfId="0" applyFont="1" applyBorder="1" applyAlignment="1" applyProtection="1">
      <alignment vertical="center"/>
    </xf>
    <xf numFmtId="49" fontId="8" fillId="0" borderId="10" xfId="0" applyNumberFormat="1" applyFont="1" applyBorder="1" applyAlignment="1" applyProtection="1">
      <alignment horizontal="center" vertical="center"/>
    </xf>
    <xf numFmtId="4" fontId="5" fillId="0" borderId="11" xfId="0" applyNumberFormat="1" applyFont="1" applyBorder="1" applyAlignment="1" applyProtection="1">
      <alignment vertical="center"/>
    </xf>
    <xf numFmtId="0" fontId="9" fillId="0" borderId="0" xfId="0" applyFont="1" applyProtection="1">
      <protection locked="0"/>
    </xf>
    <xf numFmtId="0" fontId="0" fillId="0" borderId="9" xfId="0" applyBorder="1" applyProtection="1">
      <protection locked="0"/>
    </xf>
    <xf numFmtId="0" fontId="8" fillId="0" borderId="10" xfId="0" applyFont="1" applyBorder="1" applyAlignment="1" applyProtection="1">
      <alignment vertical="center"/>
    </xf>
    <xf numFmtId="4" fontId="5" fillId="2" borderId="9" xfId="0" applyNumberFormat="1" applyFont="1" applyFill="1" applyBorder="1" applyAlignment="1" applyProtection="1">
      <alignment vertical="center"/>
    </xf>
    <xf numFmtId="0" fontId="5" fillId="0" borderId="0" xfId="0" applyFont="1" applyBorder="1" applyAlignment="1" applyProtection="1">
      <alignment vertical="center"/>
    </xf>
    <xf numFmtId="4" fontId="5" fillId="0" borderId="0" xfId="0" applyNumberFormat="1" applyFont="1" applyBorder="1" applyAlignment="1" applyProtection="1">
      <alignment vertical="center"/>
    </xf>
    <xf numFmtId="0" fontId="8" fillId="0" borderId="0" xfId="0" applyFont="1" applyBorder="1" applyAlignment="1" applyProtection="1">
      <alignment vertical="center"/>
    </xf>
    <xf numFmtId="4" fontId="6" fillId="2" borderId="10" xfId="0" applyNumberFormat="1" applyFont="1" applyFill="1" applyBorder="1" applyAlignment="1" applyProtection="1">
      <alignment vertical="center"/>
      <protection locked="0"/>
    </xf>
    <xf numFmtId="0" fontId="6" fillId="0" borderId="11" xfId="0" applyFont="1" applyBorder="1" applyAlignment="1" applyProtection="1">
      <alignment vertical="center"/>
    </xf>
    <xf numFmtId="0" fontId="6" fillId="0" borderId="10" xfId="0" applyFont="1" applyBorder="1" applyAlignment="1" applyProtection="1">
      <alignment vertical="center"/>
    </xf>
    <xf numFmtId="0" fontId="5" fillId="0" borderId="14" xfId="0" applyFont="1" applyBorder="1" applyAlignment="1" applyProtection="1">
      <alignment horizontal="right" vertical="center"/>
    </xf>
    <xf numFmtId="4" fontId="5" fillId="0" borderId="15" xfId="0" applyNumberFormat="1" applyFont="1" applyBorder="1" applyAlignment="1" applyProtection="1">
      <alignment vertical="center"/>
    </xf>
    <xf numFmtId="0" fontId="5" fillId="0" borderId="17" xfId="0" applyFont="1" applyBorder="1" applyAlignment="1" applyProtection="1">
      <alignment vertical="center"/>
    </xf>
    <xf numFmtId="49" fontId="8" fillId="0" borderId="15" xfId="0" applyNumberFormat="1" applyFont="1" applyBorder="1" applyAlignment="1" applyProtection="1">
      <alignment horizontal="center" vertical="center"/>
    </xf>
    <xf numFmtId="4" fontId="5" fillId="0" borderId="17" xfId="0" applyNumberFormat="1" applyFont="1" applyBorder="1" applyAlignment="1" applyProtection="1">
      <alignment vertical="center"/>
    </xf>
    <xf numFmtId="0" fontId="2" fillId="4" borderId="10" xfId="0" applyFont="1" applyFill="1" applyBorder="1" applyAlignment="1" applyProtection="1">
      <alignment horizontal="right" vertical="center"/>
    </xf>
    <xf numFmtId="4" fontId="2" fillId="4" borderId="13" xfId="0" applyNumberFormat="1" applyFont="1" applyFill="1" applyBorder="1" applyAlignment="1" applyProtection="1">
      <alignment vertical="center"/>
    </xf>
    <xf numFmtId="0" fontId="2" fillId="4" borderId="13" xfId="0" applyFont="1" applyFill="1" applyBorder="1" applyAlignment="1" applyProtection="1">
      <alignment vertical="center"/>
    </xf>
    <xf numFmtId="49" fontId="10" fillId="4" borderId="13" xfId="0" applyNumberFormat="1" applyFont="1" applyFill="1" applyBorder="1" applyAlignment="1" applyProtection="1">
      <alignment horizontal="center" vertical="center"/>
    </xf>
    <xf numFmtId="4" fontId="2" fillId="4" borderId="11" xfId="0" applyNumberFormat="1" applyFont="1" applyFill="1" applyBorder="1" applyAlignment="1" applyProtection="1">
      <alignment vertical="center"/>
    </xf>
    <xf numFmtId="0" fontId="2" fillId="0" borderId="0" xfId="0" applyFont="1" applyBorder="1" applyAlignment="1" applyProtection="1">
      <alignment vertical="center"/>
    </xf>
    <xf numFmtId="49" fontId="10" fillId="0" borderId="0" xfId="0" applyNumberFormat="1" applyFont="1" applyBorder="1" applyAlignment="1" applyProtection="1">
      <alignment horizontal="center" vertical="center"/>
    </xf>
    <xf numFmtId="4" fontId="2" fillId="0" borderId="0" xfId="0" applyNumberFormat="1" applyFont="1" applyBorder="1" applyAlignment="1" applyProtection="1">
      <alignment vertical="center"/>
    </xf>
    <xf numFmtId="4" fontId="2" fillId="0" borderId="9" xfId="0" applyNumberFormat="1" applyFont="1" applyBorder="1" applyAlignment="1" applyProtection="1">
      <alignment vertical="center"/>
    </xf>
    <xf numFmtId="0" fontId="2" fillId="0" borderId="20" xfId="0" applyFont="1" applyBorder="1" applyAlignment="1" applyProtection="1">
      <alignment vertical="center"/>
    </xf>
    <xf numFmtId="4" fontId="13" fillId="0" borderId="9" xfId="0" applyNumberFormat="1" applyFont="1" applyBorder="1" applyAlignment="1" applyProtection="1">
      <alignment vertical="center"/>
    </xf>
    <xf numFmtId="4" fontId="0" fillId="0" borderId="12" xfId="0" applyNumberFormat="1" applyBorder="1" applyProtection="1">
      <protection locked="0"/>
    </xf>
    <xf numFmtId="0" fontId="0" fillId="0" borderId="0" xfId="0" applyBorder="1" applyAlignment="1" applyProtection="1">
      <alignment vertical="center"/>
    </xf>
    <xf numFmtId="0" fontId="10" fillId="0" borderId="0" xfId="0" applyFont="1" applyBorder="1" applyProtection="1"/>
    <xf numFmtId="0" fontId="15" fillId="0" borderId="0" xfId="0" applyFont="1" applyBorder="1" applyAlignment="1" applyProtection="1">
      <protection locked="0"/>
    </xf>
    <xf numFmtId="0" fontId="16" fillId="0" borderId="5" xfId="0" applyFont="1" applyBorder="1" applyProtection="1">
      <protection locked="0"/>
    </xf>
    <xf numFmtId="0" fontId="0" fillId="0" borderId="5" xfId="0" applyBorder="1" applyProtection="1">
      <protection locked="0"/>
    </xf>
    <xf numFmtId="0" fontId="5" fillId="0" borderId="9"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4" xfId="0" applyFont="1" applyBorder="1" applyAlignment="1" applyProtection="1">
      <alignment vertical="center"/>
    </xf>
    <xf numFmtId="4" fontId="6" fillId="0" borderId="15" xfId="0" applyNumberFormat="1" applyFont="1" applyBorder="1" applyAlignment="1" applyProtection="1">
      <alignment vertical="center"/>
      <protection locked="0"/>
    </xf>
    <xf numFmtId="0" fontId="6" fillId="0" borderId="17" xfId="0" applyFont="1" applyBorder="1" applyAlignment="1" applyProtection="1">
      <alignment vertical="center"/>
    </xf>
    <xf numFmtId="0" fontId="6" fillId="0" borderId="15" xfId="0" applyFont="1" applyBorder="1" applyAlignment="1" applyProtection="1">
      <alignment vertical="center"/>
    </xf>
    <xf numFmtId="4" fontId="6" fillId="3" borderId="10" xfId="0" applyNumberFormat="1" applyFont="1" applyFill="1" applyBorder="1" applyAlignment="1" applyProtection="1">
      <alignment vertical="center"/>
      <protection locked="0"/>
    </xf>
    <xf numFmtId="4" fontId="5" fillId="0" borderId="10" xfId="0" applyNumberFormat="1" applyFont="1" applyBorder="1" applyAlignment="1" applyProtection="1">
      <alignment horizontal="center" vertical="center"/>
    </xf>
    <xf numFmtId="4" fontId="5" fillId="0" borderId="11" xfId="0" applyNumberFormat="1" applyFont="1" applyBorder="1" applyAlignment="1" applyProtection="1">
      <alignment horizontal="center" vertical="center"/>
    </xf>
    <xf numFmtId="0" fontId="21" fillId="0" borderId="9" xfId="0" applyFont="1" applyBorder="1" applyAlignment="1">
      <alignment horizontal="center"/>
    </xf>
    <xf numFmtId="0" fontId="22" fillId="6" borderId="9" xfId="0" applyFont="1" applyFill="1" applyBorder="1" applyAlignment="1">
      <alignment horizontal="center" vertical="center" wrapText="1"/>
    </xf>
    <xf numFmtId="0" fontId="23" fillId="0" borderId="9" xfId="0" applyFont="1" applyBorder="1" applyAlignment="1" applyProtection="1">
      <alignment horizontal="left" vertical="center"/>
      <protection locked="0"/>
    </xf>
    <xf numFmtId="0" fontId="20" fillId="5" borderId="9" xfId="0" applyFont="1" applyFill="1" applyBorder="1" applyAlignment="1" applyProtection="1">
      <alignment horizontal="left" vertical="center"/>
      <protection locked="0"/>
    </xf>
    <xf numFmtId="0" fontId="3" fillId="0" borderId="9" xfId="0" applyFont="1" applyBorder="1" applyAlignment="1" applyProtection="1">
      <alignment horizontal="center"/>
      <protection locked="0"/>
    </xf>
    <xf numFmtId="0" fontId="1" fillId="0" borderId="2" xfId="0" applyFont="1" applyBorder="1" applyAlignment="1" applyProtection="1">
      <alignment horizontal="center" vertical="center"/>
    </xf>
    <xf numFmtId="0" fontId="1" fillId="0" borderId="5" xfId="0" applyFont="1" applyBorder="1" applyAlignment="1" applyProtection="1">
      <alignment horizontal="center" vertical="center"/>
    </xf>
    <xf numFmtId="0" fontId="0" fillId="0" borderId="7" xfId="0" applyBorder="1" applyAlignment="1" applyProtection="1">
      <alignment horizontal="center" vertical="center"/>
    </xf>
    <xf numFmtId="0" fontId="1" fillId="5" borderId="9" xfId="0" applyFont="1" applyFill="1" applyBorder="1" applyAlignment="1" applyProtection="1">
      <alignment horizontal="center"/>
      <protection locked="0"/>
    </xf>
    <xf numFmtId="0" fontId="2" fillId="0" borderId="9" xfId="0" applyFont="1" applyBorder="1" applyAlignment="1" applyProtection="1">
      <alignment horizontal="left" vertical="center"/>
    </xf>
    <xf numFmtId="0" fontId="19" fillId="5" borderId="15" xfId="0" applyFont="1" applyFill="1" applyBorder="1" applyAlignment="1" applyProtection="1">
      <alignment horizontal="left" vertical="center"/>
      <protection locked="0"/>
    </xf>
    <xf numFmtId="0" fontId="19" fillId="5" borderId="17" xfId="0" applyFont="1" applyFill="1" applyBorder="1" applyAlignment="1" applyProtection="1">
      <alignment horizontal="left" vertical="center"/>
      <protection locked="0"/>
    </xf>
    <xf numFmtId="0" fontId="19" fillId="5" borderId="19" xfId="0" applyFont="1" applyFill="1" applyBorder="1" applyAlignment="1" applyProtection="1">
      <alignment horizontal="left" vertical="center"/>
      <protection locked="0"/>
    </xf>
    <xf numFmtId="0" fontId="19" fillId="5" borderId="21" xfId="0" applyFont="1" applyFill="1" applyBorder="1" applyAlignment="1" applyProtection="1">
      <alignment horizontal="left" vertical="center"/>
      <protection locked="0"/>
    </xf>
    <xf numFmtId="0" fontId="2" fillId="0" borderId="14" xfId="0" applyFont="1" applyBorder="1" applyAlignment="1" applyProtection="1">
      <alignment horizontal="left" vertical="center"/>
    </xf>
    <xf numFmtId="0" fontId="2" fillId="0" borderId="18" xfId="0" applyFont="1" applyBorder="1" applyAlignment="1" applyProtection="1">
      <alignment horizontal="left" vertical="center"/>
    </xf>
    <xf numFmtId="0" fontId="4" fillId="5" borderId="10" xfId="0" applyFont="1" applyFill="1" applyBorder="1" applyAlignment="1" applyProtection="1">
      <alignment horizontal="center" vertical="center"/>
      <protection locked="0"/>
    </xf>
    <xf numFmtId="0" fontId="4" fillId="5" borderId="11" xfId="0" applyFont="1" applyFill="1" applyBorder="1" applyAlignment="1" applyProtection="1">
      <alignment horizontal="center" vertical="center"/>
      <protection locked="0"/>
    </xf>
    <xf numFmtId="14" fontId="3" fillId="5" borderId="9" xfId="0" applyNumberFormat="1" applyFont="1" applyFill="1" applyBorder="1" applyAlignment="1" applyProtection="1">
      <alignment horizontal="center"/>
      <protection locked="0"/>
    </xf>
    <xf numFmtId="0" fontId="3" fillId="5" borderId="9" xfId="0" applyFont="1" applyFill="1" applyBorder="1" applyAlignment="1" applyProtection="1">
      <alignment horizontal="center"/>
      <protection locked="0"/>
    </xf>
    <xf numFmtId="0" fontId="3" fillId="0" borderId="9" xfId="0" applyFont="1" applyBorder="1" applyAlignment="1" applyProtection="1">
      <alignment horizontal="left" vertical="center"/>
      <protection locked="0"/>
    </xf>
    <xf numFmtId="0" fontId="4" fillId="3" borderId="10" xfId="0" applyFont="1" applyFill="1" applyBorder="1" applyAlignment="1" applyProtection="1">
      <alignment horizontal="center" vertical="center"/>
      <protection locked="0"/>
    </xf>
    <xf numFmtId="0" fontId="4" fillId="3" borderId="11" xfId="0" applyFont="1" applyFill="1" applyBorder="1" applyAlignment="1" applyProtection="1">
      <alignment horizontal="center" vertical="center"/>
      <protection locked="0"/>
    </xf>
    <xf numFmtId="0" fontId="3" fillId="0" borderId="15" xfId="0" applyFont="1" applyBorder="1" applyAlignment="1" applyProtection="1">
      <alignment horizontal="left" wrapText="1"/>
      <protection locked="0"/>
    </xf>
    <xf numFmtId="0" fontId="3" fillId="0" borderId="16" xfId="0" applyFont="1" applyBorder="1" applyAlignment="1" applyProtection="1">
      <alignment horizontal="left" wrapText="1"/>
      <protection locked="0"/>
    </xf>
    <xf numFmtId="0" fontId="3" fillId="0" borderId="17" xfId="0" applyFont="1" applyBorder="1" applyAlignment="1" applyProtection="1">
      <alignment horizontal="left" wrapText="1"/>
      <protection locked="0"/>
    </xf>
    <xf numFmtId="0" fontId="3" fillId="0" borderId="19" xfId="0" applyFont="1" applyBorder="1" applyAlignment="1" applyProtection="1">
      <alignment horizontal="left" wrapText="1"/>
      <protection locked="0"/>
    </xf>
    <xf numFmtId="0" fontId="3" fillId="0" borderId="20" xfId="0" applyFont="1" applyBorder="1" applyAlignment="1" applyProtection="1">
      <alignment horizontal="left" wrapText="1"/>
      <protection locked="0"/>
    </xf>
    <xf numFmtId="0" fontId="3" fillId="0" borderId="21" xfId="0" applyFont="1" applyBorder="1" applyAlignment="1" applyProtection="1">
      <alignment horizontal="left" wrapText="1"/>
      <protection locked="0"/>
    </xf>
    <xf numFmtId="4" fontId="4" fillId="3" borderId="10" xfId="0" applyNumberFormat="1" applyFont="1" applyFill="1" applyBorder="1" applyAlignment="1" applyProtection="1">
      <alignment horizontal="center" vertical="center"/>
      <protection locked="0"/>
    </xf>
    <xf numFmtId="0" fontId="4" fillId="3" borderId="10" xfId="0" applyFont="1" applyFill="1" applyBorder="1" applyAlignment="1" applyProtection="1">
      <alignment horizontal="center" vertical="center" wrapText="1"/>
      <protection locked="0"/>
    </xf>
    <xf numFmtId="0" fontId="4" fillId="3" borderId="11" xfId="0"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xf>
    <xf numFmtId="0" fontId="2" fillId="0" borderId="18"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0"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1" xfId="0" applyFont="1" applyBorder="1" applyAlignment="1" applyProtection="1">
      <alignment horizontal="center" vertical="center"/>
    </xf>
    <xf numFmtId="0" fontId="5" fillId="0" borderId="9" xfId="0" applyFont="1" applyBorder="1" applyAlignment="1" applyProtection="1">
      <alignment horizontal="center" vertical="center" wrapText="1"/>
    </xf>
    <xf numFmtId="0" fontId="0" fillId="0" borderId="9" xfId="0" applyBorder="1" applyAlignment="1" applyProtection="1">
      <alignment horizontal="center" vertical="center"/>
    </xf>
    <xf numFmtId="0" fontId="2" fillId="0" borderId="0" xfId="0" applyFont="1" applyBorder="1" applyAlignment="1" applyProtection="1">
      <alignment horizontal="left" vertical="center"/>
    </xf>
    <xf numFmtId="0" fontId="5" fillId="0" borderId="0" xfId="0" applyFont="1" applyBorder="1" applyAlignment="1" applyProtection="1">
      <alignment horizontal="center" vertical="center"/>
    </xf>
    <xf numFmtId="0" fontId="5" fillId="0" borderId="0" xfId="0" applyFont="1" applyBorder="1" applyAlignment="1" applyProtection="1">
      <alignment horizontal="left" vertical="center"/>
    </xf>
    <xf numFmtId="4" fontId="6" fillId="0" borderId="10" xfId="0" applyNumberFormat="1" applyFont="1" applyBorder="1" applyAlignment="1" applyProtection="1">
      <alignment horizontal="center" vertical="center"/>
    </xf>
    <xf numFmtId="4" fontId="6" fillId="0" borderId="11" xfId="0" applyNumberFormat="1" applyFont="1" applyBorder="1" applyAlignment="1" applyProtection="1">
      <alignment horizontal="center" vertical="center"/>
    </xf>
    <xf numFmtId="0" fontId="11" fillId="0" borderId="0" xfId="0" applyFont="1" applyBorder="1" applyAlignment="1" applyProtection="1">
      <alignment horizontal="center" vertical="center"/>
    </xf>
    <xf numFmtId="0" fontId="12" fillId="3" borderId="9" xfId="0" applyFont="1" applyFill="1" applyBorder="1" applyAlignment="1" applyProtection="1">
      <alignment horizontal="center" vertical="center"/>
    </xf>
    <xf numFmtId="0" fontId="14" fillId="3" borderId="10" xfId="0" applyFont="1" applyFill="1" applyBorder="1" applyAlignment="1" applyProtection="1">
      <alignment horizontal="center" vertical="center" wrapText="1"/>
    </xf>
    <xf numFmtId="0" fontId="14" fillId="3" borderId="13" xfId="0" applyFont="1" applyFill="1" applyBorder="1" applyAlignment="1" applyProtection="1">
      <alignment horizontal="center" vertical="center" wrapText="1"/>
    </xf>
    <xf numFmtId="0" fontId="14" fillId="3" borderId="11" xfId="0" applyFont="1" applyFill="1" applyBorder="1" applyAlignment="1" applyProtection="1">
      <alignment horizontal="center" vertical="center" wrapText="1"/>
    </xf>
    <xf numFmtId="0" fontId="10" fillId="0" borderId="0" xfId="0" applyFont="1" applyBorder="1" applyAlignment="1" applyProtection="1">
      <alignment horizontal="center" vertical="center"/>
    </xf>
    <xf numFmtId="0" fontId="10" fillId="2" borderId="0" xfId="0" applyFont="1" applyFill="1" applyBorder="1" applyAlignment="1" applyProtection="1">
      <alignment horizontal="center" vertical="center"/>
    </xf>
    <xf numFmtId="0" fontId="15" fillId="0" borderId="0" xfId="0" applyFont="1" applyBorder="1" applyAlignment="1" applyProtection="1">
      <alignment horizontal="center"/>
      <protection locked="0"/>
    </xf>
    <xf numFmtId="0" fontId="0" fillId="0" borderId="5" xfId="0" applyBorder="1" applyAlignment="1" applyProtection="1">
      <alignment horizontal="center"/>
      <protection locked="0"/>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257175</xdr:colOff>
      <xdr:row>0</xdr:row>
      <xdr:rowOff>47625</xdr:rowOff>
    </xdr:from>
    <xdr:to>
      <xdr:col>2</xdr:col>
      <xdr:colOff>1552575</xdr:colOff>
      <xdr:row>4</xdr:row>
      <xdr:rowOff>123825</xdr:rowOff>
    </xdr:to>
    <xdr:pic>
      <xdr:nvPicPr>
        <xdr:cNvPr id="5" name="Resim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925" y="47625"/>
          <a:ext cx="1295400" cy="800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69"/>
  <sheetViews>
    <sheetView tabSelected="1" workbookViewId="0">
      <selection activeCell="G16" sqref="G16:I17"/>
    </sheetView>
  </sheetViews>
  <sheetFormatPr defaultRowHeight="14.25" customHeight="1" x14ac:dyDescent="0.25"/>
  <cols>
    <col min="1" max="1" width="2.28515625" style="1" customWidth="1"/>
    <col min="2" max="2" width="2" style="1" customWidth="1"/>
    <col min="3" max="3" width="31" style="1" customWidth="1"/>
    <col min="4" max="4" width="18.85546875" style="1" customWidth="1"/>
    <col min="5" max="5" width="19" style="1" customWidth="1"/>
    <col min="6" max="6" width="20" style="1" customWidth="1"/>
    <col min="7" max="7" width="15.140625" style="1" customWidth="1"/>
    <col min="8" max="8" width="4.28515625" style="1" customWidth="1"/>
    <col min="9" max="9" width="25.140625" style="1" customWidth="1"/>
    <col min="10" max="10" width="0.42578125" style="1" customWidth="1"/>
    <col min="11" max="11" width="2.28515625" style="1" customWidth="1"/>
    <col min="12" max="256" width="9.140625" style="1"/>
    <col min="257" max="257" width="2.28515625" style="1" customWidth="1"/>
    <col min="258" max="258" width="2" style="1" customWidth="1"/>
    <col min="259" max="259" width="25.7109375" style="1" customWidth="1"/>
    <col min="260" max="260" width="18.85546875" style="1" customWidth="1"/>
    <col min="261" max="261" width="19" style="1" customWidth="1"/>
    <col min="262" max="262" width="24.28515625" style="1" customWidth="1"/>
    <col min="263" max="263" width="2" style="1" customWidth="1"/>
    <col min="264" max="264" width="4.28515625" style="1" customWidth="1"/>
    <col min="265" max="265" width="25.140625" style="1" customWidth="1"/>
    <col min="266" max="266" width="0.42578125" style="1" customWidth="1"/>
    <col min="267" max="267" width="2.28515625" style="1" customWidth="1"/>
    <col min="268" max="512" width="9.140625" style="1"/>
    <col min="513" max="513" width="2.28515625" style="1" customWidth="1"/>
    <col min="514" max="514" width="2" style="1" customWidth="1"/>
    <col min="515" max="515" width="25.7109375" style="1" customWidth="1"/>
    <col min="516" max="516" width="18.85546875" style="1" customWidth="1"/>
    <col min="517" max="517" width="19" style="1" customWidth="1"/>
    <col min="518" max="518" width="24.28515625" style="1" customWidth="1"/>
    <col min="519" max="519" width="2" style="1" customWidth="1"/>
    <col min="520" max="520" width="4.28515625" style="1" customWidth="1"/>
    <col min="521" max="521" width="25.140625" style="1" customWidth="1"/>
    <col min="522" max="522" width="0.42578125" style="1" customWidth="1"/>
    <col min="523" max="523" width="2.28515625" style="1" customWidth="1"/>
    <col min="524" max="768" width="9.140625" style="1"/>
    <col min="769" max="769" width="2.28515625" style="1" customWidth="1"/>
    <col min="770" max="770" width="2" style="1" customWidth="1"/>
    <col min="771" max="771" width="25.7109375" style="1" customWidth="1"/>
    <col min="772" max="772" width="18.85546875" style="1" customWidth="1"/>
    <col min="773" max="773" width="19" style="1" customWidth="1"/>
    <col min="774" max="774" width="24.28515625" style="1" customWidth="1"/>
    <col min="775" max="775" width="2" style="1" customWidth="1"/>
    <col min="776" max="776" width="4.28515625" style="1" customWidth="1"/>
    <col min="777" max="777" width="25.140625" style="1" customWidth="1"/>
    <col min="778" max="778" width="0.42578125" style="1" customWidth="1"/>
    <col min="779" max="779" width="2.28515625" style="1" customWidth="1"/>
    <col min="780" max="1024" width="9.140625" style="1"/>
    <col min="1025" max="1025" width="2.28515625" style="1" customWidth="1"/>
    <col min="1026" max="1026" width="2" style="1" customWidth="1"/>
    <col min="1027" max="1027" width="25.7109375" style="1" customWidth="1"/>
    <col min="1028" max="1028" width="18.85546875" style="1" customWidth="1"/>
    <col min="1029" max="1029" width="19" style="1" customWidth="1"/>
    <col min="1030" max="1030" width="24.28515625" style="1" customWidth="1"/>
    <col min="1031" max="1031" width="2" style="1" customWidth="1"/>
    <col min="1032" max="1032" width="4.28515625" style="1" customWidth="1"/>
    <col min="1033" max="1033" width="25.140625" style="1" customWidth="1"/>
    <col min="1034" max="1034" width="0.42578125" style="1" customWidth="1"/>
    <col min="1035" max="1035" width="2.28515625" style="1" customWidth="1"/>
    <col min="1036" max="1280" width="9.140625" style="1"/>
    <col min="1281" max="1281" width="2.28515625" style="1" customWidth="1"/>
    <col min="1282" max="1282" width="2" style="1" customWidth="1"/>
    <col min="1283" max="1283" width="25.7109375" style="1" customWidth="1"/>
    <col min="1284" max="1284" width="18.85546875" style="1" customWidth="1"/>
    <col min="1285" max="1285" width="19" style="1" customWidth="1"/>
    <col min="1286" max="1286" width="24.28515625" style="1" customWidth="1"/>
    <col min="1287" max="1287" width="2" style="1" customWidth="1"/>
    <col min="1288" max="1288" width="4.28515625" style="1" customWidth="1"/>
    <col min="1289" max="1289" width="25.140625" style="1" customWidth="1"/>
    <col min="1290" max="1290" width="0.42578125" style="1" customWidth="1"/>
    <col min="1291" max="1291" width="2.28515625" style="1" customWidth="1"/>
    <col min="1292" max="1536" width="9.140625" style="1"/>
    <col min="1537" max="1537" width="2.28515625" style="1" customWidth="1"/>
    <col min="1538" max="1538" width="2" style="1" customWidth="1"/>
    <col min="1539" max="1539" width="25.7109375" style="1" customWidth="1"/>
    <col min="1540" max="1540" width="18.85546875" style="1" customWidth="1"/>
    <col min="1541" max="1541" width="19" style="1" customWidth="1"/>
    <col min="1542" max="1542" width="24.28515625" style="1" customWidth="1"/>
    <col min="1543" max="1543" width="2" style="1" customWidth="1"/>
    <col min="1544" max="1544" width="4.28515625" style="1" customWidth="1"/>
    <col min="1545" max="1545" width="25.140625" style="1" customWidth="1"/>
    <col min="1546" max="1546" width="0.42578125" style="1" customWidth="1"/>
    <col min="1547" max="1547" width="2.28515625" style="1" customWidth="1"/>
    <col min="1548" max="1792" width="9.140625" style="1"/>
    <col min="1793" max="1793" width="2.28515625" style="1" customWidth="1"/>
    <col min="1794" max="1794" width="2" style="1" customWidth="1"/>
    <col min="1795" max="1795" width="25.7109375" style="1" customWidth="1"/>
    <col min="1796" max="1796" width="18.85546875" style="1" customWidth="1"/>
    <col min="1797" max="1797" width="19" style="1" customWidth="1"/>
    <col min="1798" max="1798" width="24.28515625" style="1" customWidth="1"/>
    <col min="1799" max="1799" width="2" style="1" customWidth="1"/>
    <col min="1800" max="1800" width="4.28515625" style="1" customWidth="1"/>
    <col min="1801" max="1801" width="25.140625" style="1" customWidth="1"/>
    <col min="1802" max="1802" width="0.42578125" style="1" customWidth="1"/>
    <col min="1803" max="1803" width="2.28515625" style="1" customWidth="1"/>
    <col min="1804" max="2048" width="9.140625" style="1"/>
    <col min="2049" max="2049" width="2.28515625" style="1" customWidth="1"/>
    <col min="2050" max="2050" width="2" style="1" customWidth="1"/>
    <col min="2051" max="2051" width="25.7109375" style="1" customWidth="1"/>
    <col min="2052" max="2052" width="18.85546875" style="1" customWidth="1"/>
    <col min="2053" max="2053" width="19" style="1" customWidth="1"/>
    <col min="2054" max="2054" width="24.28515625" style="1" customWidth="1"/>
    <col min="2055" max="2055" width="2" style="1" customWidth="1"/>
    <col min="2056" max="2056" width="4.28515625" style="1" customWidth="1"/>
    <col min="2057" max="2057" width="25.140625" style="1" customWidth="1"/>
    <col min="2058" max="2058" width="0.42578125" style="1" customWidth="1"/>
    <col min="2059" max="2059" width="2.28515625" style="1" customWidth="1"/>
    <col min="2060" max="2304" width="9.140625" style="1"/>
    <col min="2305" max="2305" width="2.28515625" style="1" customWidth="1"/>
    <col min="2306" max="2306" width="2" style="1" customWidth="1"/>
    <col min="2307" max="2307" width="25.7109375" style="1" customWidth="1"/>
    <col min="2308" max="2308" width="18.85546875" style="1" customWidth="1"/>
    <col min="2309" max="2309" width="19" style="1" customWidth="1"/>
    <col min="2310" max="2310" width="24.28515625" style="1" customWidth="1"/>
    <col min="2311" max="2311" width="2" style="1" customWidth="1"/>
    <col min="2312" max="2312" width="4.28515625" style="1" customWidth="1"/>
    <col min="2313" max="2313" width="25.140625" style="1" customWidth="1"/>
    <col min="2314" max="2314" width="0.42578125" style="1" customWidth="1"/>
    <col min="2315" max="2315" width="2.28515625" style="1" customWidth="1"/>
    <col min="2316" max="2560" width="9.140625" style="1"/>
    <col min="2561" max="2561" width="2.28515625" style="1" customWidth="1"/>
    <col min="2562" max="2562" width="2" style="1" customWidth="1"/>
    <col min="2563" max="2563" width="25.7109375" style="1" customWidth="1"/>
    <col min="2564" max="2564" width="18.85546875" style="1" customWidth="1"/>
    <col min="2565" max="2565" width="19" style="1" customWidth="1"/>
    <col min="2566" max="2566" width="24.28515625" style="1" customWidth="1"/>
    <col min="2567" max="2567" width="2" style="1" customWidth="1"/>
    <col min="2568" max="2568" width="4.28515625" style="1" customWidth="1"/>
    <col min="2569" max="2569" width="25.140625" style="1" customWidth="1"/>
    <col min="2570" max="2570" width="0.42578125" style="1" customWidth="1"/>
    <col min="2571" max="2571" width="2.28515625" style="1" customWidth="1"/>
    <col min="2572" max="2816" width="9.140625" style="1"/>
    <col min="2817" max="2817" width="2.28515625" style="1" customWidth="1"/>
    <col min="2818" max="2818" width="2" style="1" customWidth="1"/>
    <col min="2819" max="2819" width="25.7109375" style="1" customWidth="1"/>
    <col min="2820" max="2820" width="18.85546875" style="1" customWidth="1"/>
    <col min="2821" max="2821" width="19" style="1" customWidth="1"/>
    <col min="2822" max="2822" width="24.28515625" style="1" customWidth="1"/>
    <col min="2823" max="2823" width="2" style="1" customWidth="1"/>
    <col min="2824" max="2824" width="4.28515625" style="1" customWidth="1"/>
    <col min="2825" max="2825" width="25.140625" style="1" customWidth="1"/>
    <col min="2826" max="2826" width="0.42578125" style="1" customWidth="1"/>
    <col min="2827" max="2827" width="2.28515625" style="1" customWidth="1"/>
    <col min="2828" max="3072" width="9.140625" style="1"/>
    <col min="3073" max="3073" width="2.28515625" style="1" customWidth="1"/>
    <col min="3074" max="3074" width="2" style="1" customWidth="1"/>
    <col min="3075" max="3075" width="25.7109375" style="1" customWidth="1"/>
    <col min="3076" max="3076" width="18.85546875" style="1" customWidth="1"/>
    <col min="3077" max="3077" width="19" style="1" customWidth="1"/>
    <col min="3078" max="3078" width="24.28515625" style="1" customWidth="1"/>
    <col min="3079" max="3079" width="2" style="1" customWidth="1"/>
    <col min="3080" max="3080" width="4.28515625" style="1" customWidth="1"/>
    <col min="3081" max="3081" width="25.140625" style="1" customWidth="1"/>
    <col min="3082" max="3082" width="0.42578125" style="1" customWidth="1"/>
    <col min="3083" max="3083" width="2.28515625" style="1" customWidth="1"/>
    <col min="3084" max="3328" width="9.140625" style="1"/>
    <col min="3329" max="3329" width="2.28515625" style="1" customWidth="1"/>
    <col min="3330" max="3330" width="2" style="1" customWidth="1"/>
    <col min="3331" max="3331" width="25.7109375" style="1" customWidth="1"/>
    <col min="3332" max="3332" width="18.85546875" style="1" customWidth="1"/>
    <col min="3333" max="3333" width="19" style="1" customWidth="1"/>
    <col min="3334" max="3334" width="24.28515625" style="1" customWidth="1"/>
    <col min="3335" max="3335" width="2" style="1" customWidth="1"/>
    <col min="3336" max="3336" width="4.28515625" style="1" customWidth="1"/>
    <col min="3337" max="3337" width="25.140625" style="1" customWidth="1"/>
    <col min="3338" max="3338" width="0.42578125" style="1" customWidth="1"/>
    <col min="3339" max="3339" width="2.28515625" style="1" customWidth="1"/>
    <col min="3340" max="3584" width="9.140625" style="1"/>
    <col min="3585" max="3585" width="2.28515625" style="1" customWidth="1"/>
    <col min="3586" max="3586" width="2" style="1" customWidth="1"/>
    <col min="3587" max="3587" width="25.7109375" style="1" customWidth="1"/>
    <col min="3588" max="3588" width="18.85546875" style="1" customWidth="1"/>
    <col min="3589" max="3589" width="19" style="1" customWidth="1"/>
    <col min="3590" max="3590" width="24.28515625" style="1" customWidth="1"/>
    <col min="3591" max="3591" width="2" style="1" customWidth="1"/>
    <col min="3592" max="3592" width="4.28515625" style="1" customWidth="1"/>
    <col min="3593" max="3593" width="25.140625" style="1" customWidth="1"/>
    <col min="3594" max="3594" width="0.42578125" style="1" customWidth="1"/>
    <col min="3595" max="3595" width="2.28515625" style="1" customWidth="1"/>
    <col min="3596" max="3840" width="9.140625" style="1"/>
    <col min="3841" max="3841" width="2.28515625" style="1" customWidth="1"/>
    <col min="3842" max="3842" width="2" style="1" customWidth="1"/>
    <col min="3843" max="3843" width="25.7109375" style="1" customWidth="1"/>
    <col min="3844" max="3844" width="18.85546875" style="1" customWidth="1"/>
    <col min="3845" max="3845" width="19" style="1" customWidth="1"/>
    <col min="3846" max="3846" width="24.28515625" style="1" customWidth="1"/>
    <col min="3847" max="3847" width="2" style="1" customWidth="1"/>
    <col min="3848" max="3848" width="4.28515625" style="1" customWidth="1"/>
    <col min="3849" max="3849" width="25.140625" style="1" customWidth="1"/>
    <col min="3850" max="3850" width="0.42578125" style="1" customWidth="1"/>
    <col min="3851" max="3851" width="2.28515625" style="1" customWidth="1"/>
    <col min="3852" max="4096" width="9.140625" style="1"/>
    <col min="4097" max="4097" width="2.28515625" style="1" customWidth="1"/>
    <col min="4098" max="4098" width="2" style="1" customWidth="1"/>
    <col min="4099" max="4099" width="25.7109375" style="1" customWidth="1"/>
    <col min="4100" max="4100" width="18.85546875" style="1" customWidth="1"/>
    <col min="4101" max="4101" width="19" style="1" customWidth="1"/>
    <col min="4102" max="4102" width="24.28515625" style="1" customWidth="1"/>
    <col min="4103" max="4103" width="2" style="1" customWidth="1"/>
    <col min="4104" max="4104" width="4.28515625" style="1" customWidth="1"/>
    <col min="4105" max="4105" width="25.140625" style="1" customWidth="1"/>
    <col min="4106" max="4106" width="0.42578125" style="1" customWidth="1"/>
    <col min="4107" max="4107" width="2.28515625" style="1" customWidth="1"/>
    <col min="4108" max="4352" width="9.140625" style="1"/>
    <col min="4353" max="4353" width="2.28515625" style="1" customWidth="1"/>
    <col min="4354" max="4354" width="2" style="1" customWidth="1"/>
    <col min="4355" max="4355" width="25.7109375" style="1" customWidth="1"/>
    <col min="4356" max="4356" width="18.85546875" style="1" customWidth="1"/>
    <col min="4357" max="4357" width="19" style="1" customWidth="1"/>
    <col min="4358" max="4358" width="24.28515625" style="1" customWidth="1"/>
    <col min="4359" max="4359" width="2" style="1" customWidth="1"/>
    <col min="4360" max="4360" width="4.28515625" style="1" customWidth="1"/>
    <col min="4361" max="4361" width="25.140625" style="1" customWidth="1"/>
    <col min="4362" max="4362" width="0.42578125" style="1" customWidth="1"/>
    <col min="4363" max="4363" width="2.28515625" style="1" customWidth="1"/>
    <col min="4364" max="4608" width="9.140625" style="1"/>
    <col min="4609" max="4609" width="2.28515625" style="1" customWidth="1"/>
    <col min="4610" max="4610" width="2" style="1" customWidth="1"/>
    <col min="4611" max="4611" width="25.7109375" style="1" customWidth="1"/>
    <col min="4612" max="4612" width="18.85546875" style="1" customWidth="1"/>
    <col min="4613" max="4613" width="19" style="1" customWidth="1"/>
    <col min="4614" max="4614" width="24.28515625" style="1" customWidth="1"/>
    <col min="4615" max="4615" width="2" style="1" customWidth="1"/>
    <col min="4616" max="4616" width="4.28515625" style="1" customWidth="1"/>
    <col min="4617" max="4617" width="25.140625" style="1" customWidth="1"/>
    <col min="4618" max="4618" width="0.42578125" style="1" customWidth="1"/>
    <col min="4619" max="4619" width="2.28515625" style="1" customWidth="1"/>
    <col min="4620" max="4864" width="9.140625" style="1"/>
    <col min="4865" max="4865" width="2.28515625" style="1" customWidth="1"/>
    <col min="4866" max="4866" width="2" style="1" customWidth="1"/>
    <col min="4867" max="4867" width="25.7109375" style="1" customWidth="1"/>
    <col min="4868" max="4868" width="18.85546875" style="1" customWidth="1"/>
    <col min="4869" max="4869" width="19" style="1" customWidth="1"/>
    <col min="4870" max="4870" width="24.28515625" style="1" customWidth="1"/>
    <col min="4871" max="4871" width="2" style="1" customWidth="1"/>
    <col min="4872" max="4872" width="4.28515625" style="1" customWidth="1"/>
    <col min="4873" max="4873" width="25.140625" style="1" customWidth="1"/>
    <col min="4874" max="4874" width="0.42578125" style="1" customWidth="1"/>
    <col min="4875" max="4875" width="2.28515625" style="1" customWidth="1"/>
    <col min="4876" max="5120" width="9.140625" style="1"/>
    <col min="5121" max="5121" width="2.28515625" style="1" customWidth="1"/>
    <col min="5122" max="5122" width="2" style="1" customWidth="1"/>
    <col min="5123" max="5123" width="25.7109375" style="1" customWidth="1"/>
    <col min="5124" max="5124" width="18.85546875" style="1" customWidth="1"/>
    <col min="5125" max="5125" width="19" style="1" customWidth="1"/>
    <col min="5126" max="5126" width="24.28515625" style="1" customWidth="1"/>
    <col min="5127" max="5127" width="2" style="1" customWidth="1"/>
    <col min="5128" max="5128" width="4.28515625" style="1" customWidth="1"/>
    <col min="5129" max="5129" width="25.140625" style="1" customWidth="1"/>
    <col min="5130" max="5130" width="0.42578125" style="1" customWidth="1"/>
    <col min="5131" max="5131" width="2.28515625" style="1" customWidth="1"/>
    <col min="5132" max="5376" width="9.140625" style="1"/>
    <col min="5377" max="5377" width="2.28515625" style="1" customWidth="1"/>
    <col min="5378" max="5378" width="2" style="1" customWidth="1"/>
    <col min="5379" max="5379" width="25.7109375" style="1" customWidth="1"/>
    <col min="5380" max="5380" width="18.85546875" style="1" customWidth="1"/>
    <col min="5381" max="5381" width="19" style="1" customWidth="1"/>
    <col min="5382" max="5382" width="24.28515625" style="1" customWidth="1"/>
    <col min="5383" max="5383" width="2" style="1" customWidth="1"/>
    <col min="5384" max="5384" width="4.28515625" style="1" customWidth="1"/>
    <col min="5385" max="5385" width="25.140625" style="1" customWidth="1"/>
    <col min="5386" max="5386" width="0.42578125" style="1" customWidth="1"/>
    <col min="5387" max="5387" width="2.28515625" style="1" customWidth="1"/>
    <col min="5388" max="5632" width="9.140625" style="1"/>
    <col min="5633" max="5633" width="2.28515625" style="1" customWidth="1"/>
    <col min="5634" max="5634" width="2" style="1" customWidth="1"/>
    <col min="5635" max="5635" width="25.7109375" style="1" customWidth="1"/>
    <col min="5636" max="5636" width="18.85546875" style="1" customWidth="1"/>
    <col min="5637" max="5637" width="19" style="1" customWidth="1"/>
    <col min="5638" max="5638" width="24.28515625" style="1" customWidth="1"/>
    <col min="5639" max="5639" width="2" style="1" customWidth="1"/>
    <col min="5640" max="5640" width="4.28515625" style="1" customWidth="1"/>
    <col min="5641" max="5641" width="25.140625" style="1" customWidth="1"/>
    <col min="5642" max="5642" width="0.42578125" style="1" customWidth="1"/>
    <col min="5643" max="5643" width="2.28515625" style="1" customWidth="1"/>
    <col min="5644" max="5888" width="9.140625" style="1"/>
    <col min="5889" max="5889" width="2.28515625" style="1" customWidth="1"/>
    <col min="5890" max="5890" width="2" style="1" customWidth="1"/>
    <col min="5891" max="5891" width="25.7109375" style="1" customWidth="1"/>
    <col min="5892" max="5892" width="18.85546875" style="1" customWidth="1"/>
    <col min="5893" max="5893" width="19" style="1" customWidth="1"/>
    <col min="5894" max="5894" width="24.28515625" style="1" customWidth="1"/>
    <col min="5895" max="5895" width="2" style="1" customWidth="1"/>
    <col min="5896" max="5896" width="4.28515625" style="1" customWidth="1"/>
    <col min="5897" max="5897" width="25.140625" style="1" customWidth="1"/>
    <col min="5898" max="5898" width="0.42578125" style="1" customWidth="1"/>
    <col min="5899" max="5899" width="2.28515625" style="1" customWidth="1"/>
    <col min="5900" max="6144" width="9.140625" style="1"/>
    <col min="6145" max="6145" width="2.28515625" style="1" customWidth="1"/>
    <col min="6146" max="6146" width="2" style="1" customWidth="1"/>
    <col min="6147" max="6147" width="25.7109375" style="1" customWidth="1"/>
    <col min="6148" max="6148" width="18.85546875" style="1" customWidth="1"/>
    <col min="6149" max="6149" width="19" style="1" customWidth="1"/>
    <col min="6150" max="6150" width="24.28515625" style="1" customWidth="1"/>
    <col min="6151" max="6151" width="2" style="1" customWidth="1"/>
    <col min="6152" max="6152" width="4.28515625" style="1" customWidth="1"/>
    <col min="6153" max="6153" width="25.140625" style="1" customWidth="1"/>
    <col min="6154" max="6154" width="0.42578125" style="1" customWidth="1"/>
    <col min="6155" max="6155" width="2.28515625" style="1" customWidth="1"/>
    <col min="6156" max="6400" width="9.140625" style="1"/>
    <col min="6401" max="6401" width="2.28515625" style="1" customWidth="1"/>
    <col min="6402" max="6402" width="2" style="1" customWidth="1"/>
    <col min="6403" max="6403" width="25.7109375" style="1" customWidth="1"/>
    <col min="6404" max="6404" width="18.85546875" style="1" customWidth="1"/>
    <col min="6405" max="6405" width="19" style="1" customWidth="1"/>
    <col min="6406" max="6406" width="24.28515625" style="1" customWidth="1"/>
    <col min="6407" max="6407" width="2" style="1" customWidth="1"/>
    <col min="6408" max="6408" width="4.28515625" style="1" customWidth="1"/>
    <col min="6409" max="6409" width="25.140625" style="1" customWidth="1"/>
    <col min="6410" max="6410" width="0.42578125" style="1" customWidth="1"/>
    <col min="6411" max="6411" width="2.28515625" style="1" customWidth="1"/>
    <col min="6412" max="6656" width="9.140625" style="1"/>
    <col min="6657" max="6657" width="2.28515625" style="1" customWidth="1"/>
    <col min="6658" max="6658" width="2" style="1" customWidth="1"/>
    <col min="6659" max="6659" width="25.7109375" style="1" customWidth="1"/>
    <col min="6660" max="6660" width="18.85546875" style="1" customWidth="1"/>
    <col min="6661" max="6661" width="19" style="1" customWidth="1"/>
    <col min="6662" max="6662" width="24.28515625" style="1" customWidth="1"/>
    <col min="6663" max="6663" width="2" style="1" customWidth="1"/>
    <col min="6664" max="6664" width="4.28515625" style="1" customWidth="1"/>
    <col min="6665" max="6665" width="25.140625" style="1" customWidth="1"/>
    <col min="6666" max="6666" width="0.42578125" style="1" customWidth="1"/>
    <col min="6667" max="6667" width="2.28515625" style="1" customWidth="1"/>
    <col min="6668" max="6912" width="9.140625" style="1"/>
    <col min="6913" max="6913" width="2.28515625" style="1" customWidth="1"/>
    <col min="6914" max="6914" width="2" style="1" customWidth="1"/>
    <col min="6915" max="6915" width="25.7109375" style="1" customWidth="1"/>
    <col min="6916" max="6916" width="18.85546875" style="1" customWidth="1"/>
    <col min="6917" max="6917" width="19" style="1" customWidth="1"/>
    <col min="6918" max="6918" width="24.28515625" style="1" customWidth="1"/>
    <col min="6919" max="6919" width="2" style="1" customWidth="1"/>
    <col min="6920" max="6920" width="4.28515625" style="1" customWidth="1"/>
    <col min="6921" max="6921" width="25.140625" style="1" customWidth="1"/>
    <col min="6922" max="6922" width="0.42578125" style="1" customWidth="1"/>
    <col min="6923" max="6923" width="2.28515625" style="1" customWidth="1"/>
    <col min="6924" max="7168" width="9.140625" style="1"/>
    <col min="7169" max="7169" width="2.28515625" style="1" customWidth="1"/>
    <col min="7170" max="7170" width="2" style="1" customWidth="1"/>
    <col min="7171" max="7171" width="25.7109375" style="1" customWidth="1"/>
    <col min="7172" max="7172" width="18.85546875" style="1" customWidth="1"/>
    <col min="7173" max="7173" width="19" style="1" customWidth="1"/>
    <col min="7174" max="7174" width="24.28515625" style="1" customWidth="1"/>
    <col min="7175" max="7175" width="2" style="1" customWidth="1"/>
    <col min="7176" max="7176" width="4.28515625" style="1" customWidth="1"/>
    <col min="7177" max="7177" width="25.140625" style="1" customWidth="1"/>
    <col min="7178" max="7178" width="0.42578125" style="1" customWidth="1"/>
    <col min="7179" max="7179" width="2.28515625" style="1" customWidth="1"/>
    <col min="7180" max="7424" width="9.140625" style="1"/>
    <col min="7425" max="7425" width="2.28515625" style="1" customWidth="1"/>
    <col min="7426" max="7426" width="2" style="1" customWidth="1"/>
    <col min="7427" max="7427" width="25.7109375" style="1" customWidth="1"/>
    <col min="7428" max="7428" width="18.85546875" style="1" customWidth="1"/>
    <col min="7429" max="7429" width="19" style="1" customWidth="1"/>
    <col min="7430" max="7430" width="24.28515625" style="1" customWidth="1"/>
    <col min="7431" max="7431" width="2" style="1" customWidth="1"/>
    <col min="7432" max="7432" width="4.28515625" style="1" customWidth="1"/>
    <col min="7433" max="7433" width="25.140625" style="1" customWidth="1"/>
    <col min="7434" max="7434" width="0.42578125" style="1" customWidth="1"/>
    <col min="7435" max="7435" width="2.28515625" style="1" customWidth="1"/>
    <col min="7436" max="7680" width="9.140625" style="1"/>
    <col min="7681" max="7681" width="2.28515625" style="1" customWidth="1"/>
    <col min="7682" max="7682" width="2" style="1" customWidth="1"/>
    <col min="7683" max="7683" width="25.7109375" style="1" customWidth="1"/>
    <col min="7684" max="7684" width="18.85546875" style="1" customWidth="1"/>
    <col min="7685" max="7685" width="19" style="1" customWidth="1"/>
    <col min="7686" max="7686" width="24.28515625" style="1" customWidth="1"/>
    <col min="7687" max="7687" width="2" style="1" customWidth="1"/>
    <col min="7688" max="7688" width="4.28515625" style="1" customWidth="1"/>
    <col min="7689" max="7689" width="25.140625" style="1" customWidth="1"/>
    <col min="7690" max="7690" width="0.42578125" style="1" customWidth="1"/>
    <col min="7691" max="7691" width="2.28515625" style="1" customWidth="1"/>
    <col min="7692" max="7936" width="9.140625" style="1"/>
    <col min="7937" max="7937" width="2.28515625" style="1" customWidth="1"/>
    <col min="7938" max="7938" width="2" style="1" customWidth="1"/>
    <col min="7939" max="7939" width="25.7109375" style="1" customWidth="1"/>
    <col min="7940" max="7940" width="18.85546875" style="1" customWidth="1"/>
    <col min="7941" max="7941" width="19" style="1" customWidth="1"/>
    <col min="7942" max="7942" width="24.28515625" style="1" customWidth="1"/>
    <col min="7943" max="7943" width="2" style="1" customWidth="1"/>
    <col min="7944" max="7944" width="4.28515625" style="1" customWidth="1"/>
    <col min="7945" max="7945" width="25.140625" style="1" customWidth="1"/>
    <col min="7946" max="7946" width="0.42578125" style="1" customWidth="1"/>
    <col min="7947" max="7947" width="2.28515625" style="1" customWidth="1"/>
    <col min="7948" max="8192" width="9.140625" style="1"/>
    <col min="8193" max="8193" width="2.28515625" style="1" customWidth="1"/>
    <col min="8194" max="8194" width="2" style="1" customWidth="1"/>
    <col min="8195" max="8195" width="25.7109375" style="1" customWidth="1"/>
    <col min="8196" max="8196" width="18.85546875" style="1" customWidth="1"/>
    <col min="8197" max="8197" width="19" style="1" customWidth="1"/>
    <col min="8198" max="8198" width="24.28515625" style="1" customWidth="1"/>
    <col min="8199" max="8199" width="2" style="1" customWidth="1"/>
    <col min="8200" max="8200" width="4.28515625" style="1" customWidth="1"/>
    <col min="8201" max="8201" width="25.140625" style="1" customWidth="1"/>
    <col min="8202" max="8202" width="0.42578125" style="1" customWidth="1"/>
    <col min="8203" max="8203" width="2.28515625" style="1" customWidth="1"/>
    <col min="8204" max="8448" width="9.140625" style="1"/>
    <col min="8449" max="8449" width="2.28515625" style="1" customWidth="1"/>
    <col min="8450" max="8450" width="2" style="1" customWidth="1"/>
    <col min="8451" max="8451" width="25.7109375" style="1" customWidth="1"/>
    <col min="8452" max="8452" width="18.85546875" style="1" customWidth="1"/>
    <col min="8453" max="8453" width="19" style="1" customWidth="1"/>
    <col min="8454" max="8454" width="24.28515625" style="1" customWidth="1"/>
    <col min="8455" max="8455" width="2" style="1" customWidth="1"/>
    <col min="8456" max="8456" width="4.28515625" style="1" customWidth="1"/>
    <col min="8457" max="8457" width="25.140625" style="1" customWidth="1"/>
    <col min="8458" max="8458" width="0.42578125" style="1" customWidth="1"/>
    <col min="8459" max="8459" width="2.28515625" style="1" customWidth="1"/>
    <col min="8460" max="8704" width="9.140625" style="1"/>
    <col min="8705" max="8705" width="2.28515625" style="1" customWidth="1"/>
    <col min="8706" max="8706" width="2" style="1" customWidth="1"/>
    <col min="8707" max="8707" width="25.7109375" style="1" customWidth="1"/>
    <col min="8708" max="8708" width="18.85546875" style="1" customWidth="1"/>
    <col min="8709" max="8709" width="19" style="1" customWidth="1"/>
    <col min="8710" max="8710" width="24.28515625" style="1" customWidth="1"/>
    <col min="8711" max="8711" width="2" style="1" customWidth="1"/>
    <col min="8712" max="8712" width="4.28515625" style="1" customWidth="1"/>
    <col min="8713" max="8713" width="25.140625" style="1" customWidth="1"/>
    <col min="8714" max="8714" width="0.42578125" style="1" customWidth="1"/>
    <col min="8715" max="8715" width="2.28515625" style="1" customWidth="1"/>
    <col min="8716" max="8960" width="9.140625" style="1"/>
    <col min="8961" max="8961" width="2.28515625" style="1" customWidth="1"/>
    <col min="8962" max="8962" width="2" style="1" customWidth="1"/>
    <col min="8963" max="8963" width="25.7109375" style="1" customWidth="1"/>
    <col min="8964" max="8964" width="18.85546875" style="1" customWidth="1"/>
    <col min="8965" max="8965" width="19" style="1" customWidth="1"/>
    <col min="8966" max="8966" width="24.28515625" style="1" customWidth="1"/>
    <col min="8967" max="8967" width="2" style="1" customWidth="1"/>
    <col min="8968" max="8968" width="4.28515625" style="1" customWidth="1"/>
    <col min="8969" max="8969" width="25.140625" style="1" customWidth="1"/>
    <col min="8970" max="8970" width="0.42578125" style="1" customWidth="1"/>
    <col min="8971" max="8971" width="2.28515625" style="1" customWidth="1"/>
    <col min="8972" max="9216" width="9.140625" style="1"/>
    <col min="9217" max="9217" width="2.28515625" style="1" customWidth="1"/>
    <col min="9218" max="9218" width="2" style="1" customWidth="1"/>
    <col min="9219" max="9219" width="25.7109375" style="1" customWidth="1"/>
    <col min="9220" max="9220" width="18.85546875" style="1" customWidth="1"/>
    <col min="9221" max="9221" width="19" style="1" customWidth="1"/>
    <col min="9222" max="9222" width="24.28515625" style="1" customWidth="1"/>
    <col min="9223" max="9223" width="2" style="1" customWidth="1"/>
    <col min="9224" max="9224" width="4.28515625" style="1" customWidth="1"/>
    <col min="9225" max="9225" width="25.140625" style="1" customWidth="1"/>
    <col min="9226" max="9226" width="0.42578125" style="1" customWidth="1"/>
    <col min="9227" max="9227" width="2.28515625" style="1" customWidth="1"/>
    <col min="9228" max="9472" width="9.140625" style="1"/>
    <col min="9473" max="9473" width="2.28515625" style="1" customWidth="1"/>
    <col min="9474" max="9474" width="2" style="1" customWidth="1"/>
    <col min="9475" max="9475" width="25.7109375" style="1" customWidth="1"/>
    <col min="9476" max="9476" width="18.85546875" style="1" customWidth="1"/>
    <col min="9477" max="9477" width="19" style="1" customWidth="1"/>
    <col min="9478" max="9478" width="24.28515625" style="1" customWidth="1"/>
    <col min="9479" max="9479" width="2" style="1" customWidth="1"/>
    <col min="9480" max="9480" width="4.28515625" style="1" customWidth="1"/>
    <col min="9481" max="9481" width="25.140625" style="1" customWidth="1"/>
    <col min="9482" max="9482" width="0.42578125" style="1" customWidth="1"/>
    <col min="9483" max="9483" width="2.28515625" style="1" customWidth="1"/>
    <col min="9484" max="9728" width="9.140625" style="1"/>
    <col min="9729" max="9729" width="2.28515625" style="1" customWidth="1"/>
    <col min="9730" max="9730" width="2" style="1" customWidth="1"/>
    <col min="9731" max="9731" width="25.7109375" style="1" customWidth="1"/>
    <col min="9732" max="9732" width="18.85546875" style="1" customWidth="1"/>
    <col min="9733" max="9733" width="19" style="1" customWidth="1"/>
    <col min="9734" max="9734" width="24.28515625" style="1" customWidth="1"/>
    <col min="9735" max="9735" width="2" style="1" customWidth="1"/>
    <col min="9736" max="9736" width="4.28515625" style="1" customWidth="1"/>
    <col min="9737" max="9737" width="25.140625" style="1" customWidth="1"/>
    <col min="9738" max="9738" width="0.42578125" style="1" customWidth="1"/>
    <col min="9739" max="9739" width="2.28515625" style="1" customWidth="1"/>
    <col min="9740" max="9984" width="9.140625" style="1"/>
    <col min="9985" max="9985" width="2.28515625" style="1" customWidth="1"/>
    <col min="9986" max="9986" width="2" style="1" customWidth="1"/>
    <col min="9987" max="9987" width="25.7109375" style="1" customWidth="1"/>
    <col min="9988" max="9988" width="18.85546875" style="1" customWidth="1"/>
    <col min="9989" max="9989" width="19" style="1" customWidth="1"/>
    <col min="9990" max="9990" width="24.28515625" style="1" customWidth="1"/>
    <col min="9991" max="9991" width="2" style="1" customWidth="1"/>
    <col min="9992" max="9992" width="4.28515625" style="1" customWidth="1"/>
    <col min="9993" max="9993" width="25.140625" style="1" customWidth="1"/>
    <col min="9994" max="9994" width="0.42578125" style="1" customWidth="1"/>
    <col min="9995" max="9995" width="2.28515625" style="1" customWidth="1"/>
    <col min="9996" max="10240" width="9.140625" style="1"/>
    <col min="10241" max="10241" width="2.28515625" style="1" customWidth="1"/>
    <col min="10242" max="10242" width="2" style="1" customWidth="1"/>
    <col min="10243" max="10243" width="25.7109375" style="1" customWidth="1"/>
    <col min="10244" max="10244" width="18.85546875" style="1" customWidth="1"/>
    <col min="10245" max="10245" width="19" style="1" customWidth="1"/>
    <col min="10246" max="10246" width="24.28515625" style="1" customWidth="1"/>
    <col min="10247" max="10247" width="2" style="1" customWidth="1"/>
    <col min="10248" max="10248" width="4.28515625" style="1" customWidth="1"/>
    <col min="10249" max="10249" width="25.140625" style="1" customWidth="1"/>
    <col min="10250" max="10250" width="0.42578125" style="1" customWidth="1"/>
    <col min="10251" max="10251" width="2.28515625" style="1" customWidth="1"/>
    <col min="10252" max="10496" width="9.140625" style="1"/>
    <col min="10497" max="10497" width="2.28515625" style="1" customWidth="1"/>
    <col min="10498" max="10498" width="2" style="1" customWidth="1"/>
    <col min="10499" max="10499" width="25.7109375" style="1" customWidth="1"/>
    <col min="10500" max="10500" width="18.85546875" style="1" customWidth="1"/>
    <col min="10501" max="10501" width="19" style="1" customWidth="1"/>
    <col min="10502" max="10502" width="24.28515625" style="1" customWidth="1"/>
    <col min="10503" max="10503" width="2" style="1" customWidth="1"/>
    <col min="10504" max="10504" width="4.28515625" style="1" customWidth="1"/>
    <col min="10505" max="10505" width="25.140625" style="1" customWidth="1"/>
    <col min="10506" max="10506" width="0.42578125" style="1" customWidth="1"/>
    <col min="10507" max="10507" width="2.28515625" style="1" customWidth="1"/>
    <col min="10508" max="10752" width="9.140625" style="1"/>
    <col min="10753" max="10753" width="2.28515625" style="1" customWidth="1"/>
    <col min="10754" max="10754" width="2" style="1" customWidth="1"/>
    <col min="10755" max="10755" width="25.7109375" style="1" customWidth="1"/>
    <col min="10756" max="10756" width="18.85546875" style="1" customWidth="1"/>
    <col min="10757" max="10757" width="19" style="1" customWidth="1"/>
    <col min="10758" max="10758" width="24.28515625" style="1" customWidth="1"/>
    <col min="10759" max="10759" width="2" style="1" customWidth="1"/>
    <col min="10760" max="10760" width="4.28515625" style="1" customWidth="1"/>
    <col min="10761" max="10761" width="25.140625" style="1" customWidth="1"/>
    <col min="10762" max="10762" width="0.42578125" style="1" customWidth="1"/>
    <col min="10763" max="10763" width="2.28515625" style="1" customWidth="1"/>
    <col min="10764" max="11008" width="9.140625" style="1"/>
    <col min="11009" max="11009" width="2.28515625" style="1" customWidth="1"/>
    <col min="11010" max="11010" width="2" style="1" customWidth="1"/>
    <col min="11011" max="11011" width="25.7109375" style="1" customWidth="1"/>
    <col min="11012" max="11012" width="18.85546875" style="1" customWidth="1"/>
    <col min="11013" max="11013" width="19" style="1" customWidth="1"/>
    <col min="11014" max="11014" width="24.28515625" style="1" customWidth="1"/>
    <col min="11015" max="11015" width="2" style="1" customWidth="1"/>
    <col min="11016" max="11016" width="4.28515625" style="1" customWidth="1"/>
    <col min="11017" max="11017" width="25.140625" style="1" customWidth="1"/>
    <col min="11018" max="11018" width="0.42578125" style="1" customWidth="1"/>
    <col min="11019" max="11019" width="2.28515625" style="1" customWidth="1"/>
    <col min="11020" max="11264" width="9.140625" style="1"/>
    <col min="11265" max="11265" width="2.28515625" style="1" customWidth="1"/>
    <col min="11266" max="11266" width="2" style="1" customWidth="1"/>
    <col min="11267" max="11267" width="25.7109375" style="1" customWidth="1"/>
    <col min="11268" max="11268" width="18.85546875" style="1" customWidth="1"/>
    <col min="11269" max="11269" width="19" style="1" customWidth="1"/>
    <col min="11270" max="11270" width="24.28515625" style="1" customWidth="1"/>
    <col min="11271" max="11271" width="2" style="1" customWidth="1"/>
    <col min="11272" max="11272" width="4.28515625" style="1" customWidth="1"/>
    <col min="11273" max="11273" width="25.140625" style="1" customWidth="1"/>
    <col min="11274" max="11274" width="0.42578125" style="1" customWidth="1"/>
    <col min="11275" max="11275" width="2.28515625" style="1" customWidth="1"/>
    <col min="11276" max="11520" width="9.140625" style="1"/>
    <col min="11521" max="11521" width="2.28515625" style="1" customWidth="1"/>
    <col min="11522" max="11522" width="2" style="1" customWidth="1"/>
    <col min="11523" max="11523" width="25.7109375" style="1" customWidth="1"/>
    <col min="11524" max="11524" width="18.85546875" style="1" customWidth="1"/>
    <col min="11525" max="11525" width="19" style="1" customWidth="1"/>
    <col min="11526" max="11526" width="24.28515625" style="1" customWidth="1"/>
    <col min="11527" max="11527" width="2" style="1" customWidth="1"/>
    <col min="11528" max="11528" width="4.28515625" style="1" customWidth="1"/>
    <col min="11529" max="11529" width="25.140625" style="1" customWidth="1"/>
    <col min="11530" max="11530" width="0.42578125" style="1" customWidth="1"/>
    <col min="11531" max="11531" width="2.28515625" style="1" customWidth="1"/>
    <col min="11532" max="11776" width="9.140625" style="1"/>
    <col min="11777" max="11777" width="2.28515625" style="1" customWidth="1"/>
    <col min="11778" max="11778" width="2" style="1" customWidth="1"/>
    <col min="11779" max="11779" width="25.7109375" style="1" customWidth="1"/>
    <col min="11780" max="11780" width="18.85546875" style="1" customWidth="1"/>
    <col min="11781" max="11781" width="19" style="1" customWidth="1"/>
    <col min="11782" max="11782" width="24.28515625" style="1" customWidth="1"/>
    <col min="11783" max="11783" width="2" style="1" customWidth="1"/>
    <col min="11784" max="11784" width="4.28515625" style="1" customWidth="1"/>
    <col min="11785" max="11785" width="25.140625" style="1" customWidth="1"/>
    <col min="11786" max="11786" width="0.42578125" style="1" customWidth="1"/>
    <col min="11787" max="11787" width="2.28515625" style="1" customWidth="1"/>
    <col min="11788" max="12032" width="9.140625" style="1"/>
    <col min="12033" max="12033" width="2.28515625" style="1" customWidth="1"/>
    <col min="12034" max="12034" width="2" style="1" customWidth="1"/>
    <col min="12035" max="12035" width="25.7109375" style="1" customWidth="1"/>
    <col min="12036" max="12036" width="18.85546875" style="1" customWidth="1"/>
    <col min="12037" max="12037" width="19" style="1" customWidth="1"/>
    <col min="12038" max="12038" width="24.28515625" style="1" customWidth="1"/>
    <col min="12039" max="12039" width="2" style="1" customWidth="1"/>
    <col min="12040" max="12040" width="4.28515625" style="1" customWidth="1"/>
    <col min="12041" max="12041" width="25.140625" style="1" customWidth="1"/>
    <col min="12042" max="12042" width="0.42578125" style="1" customWidth="1"/>
    <col min="12043" max="12043" width="2.28515625" style="1" customWidth="1"/>
    <col min="12044" max="12288" width="9.140625" style="1"/>
    <col min="12289" max="12289" width="2.28515625" style="1" customWidth="1"/>
    <col min="12290" max="12290" width="2" style="1" customWidth="1"/>
    <col min="12291" max="12291" width="25.7109375" style="1" customWidth="1"/>
    <col min="12292" max="12292" width="18.85546875" style="1" customWidth="1"/>
    <col min="12293" max="12293" width="19" style="1" customWidth="1"/>
    <col min="12294" max="12294" width="24.28515625" style="1" customWidth="1"/>
    <col min="12295" max="12295" width="2" style="1" customWidth="1"/>
    <col min="12296" max="12296" width="4.28515625" style="1" customWidth="1"/>
    <col min="12297" max="12297" width="25.140625" style="1" customWidth="1"/>
    <col min="12298" max="12298" width="0.42578125" style="1" customWidth="1"/>
    <col min="12299" max="12299" width="2.28515625" style="1" customWidth="1"/>
    <col min="12300" max="12544" width="9.140625" style="1"/>
    <col min="12545" max="12545" width="2.28515625" style="1" customWidth="1"/>
    <col min="12546" max="12546" width="2" style="1" customWidth="1"/>
    <col min="12547" max="12547" width="25.7109375" style="1" customWidth="1"/>
    <col min="12548" max="12548" width="18.85546875" style="1" customWidth="1"/>
    <col min="12549" max="12549" width="19" style="1" customWidth="1"/>
    <col min="12550" max="12550" width="24.28515625" style="1" customWidth="1"/>
    <col min="12551" max="12551" width="2" style="1" customWidth="1"/>
    <col min="12552" max="12552" width="4.28515625" style="1" customWidth="1"/>
    <col min="12553" max="12553" width="25.140625" style="1" customWidth="1"/>
    <col min="12554" max="12554" width="0.42578125" style="1" customWidth="1"/>
    <col min="12555" max="12555" width="2.28515625" style="1" customWidth="1"/>
    <col min="12556" max="12800" width="9.140625" style="1"/>
    <col min="12801" max="12801" width="2.28515625" style="1" customWidth="1"/>
    <col min="12802" max="12802" width="2" style="1" customWidth="1"/>
    <col min="12803" max="12803" width="25.7109375" style="1" customWidth="1"/>
    <col min="12804" max="12804" width="18.85546875" style="1" customWidth="1"/>
    <col min="12805" max="12805" width="19" style="1" customWidth="1"/>
    <col min="12806" max="12806" width="24.28515625" style="1" customWidth="1"/>
    <col min="12807" max="12807" width="2" style="1" customWidth="1"/>
    <col min="12808" max="12808" width="4.28515625" style="1" customWidth="1"/>
    <col min="12809" max="12809" width="25.140625" style="1" customWidth="1"/>
    <col min="12810" max="12810" width="0.42578125" style="1" customWidth="1"/>
    <col min="12811" max="12811" width="2.28515625" style="1" customWidth="1"/>
    <col min="12812" max="13056" width="9.140625" style="1"/>
    <col min="13057" max="13057" width="2.28515625" style="1" customWidth="1"/>
    <col min="13058" max="13058" width="2" style="1" customWidth="1"/>
    <col min="13059" max="13059" width="25.7109375" style="1" customWidth="1"/>
    <col min="13060" max="13060" width="18.85546875" style="1" customWidth="1"/>
    <col min="13061" max="13061" width="19" style="1" customWidth="1"/>
    <col min="13062" max="13062" width="24.28515625" style="1" customWidth="1"/>
    <col min="13063" max="13063" width="2" style="1" customWidth="1"/>
    <col min="13064" max="13064" width="4.28515625" style="1" customWidth="1"/>
    <col min="13065" max="13065" width="25.140625" style="1" customWidth="1"/>
    <col min="13066" max="13066" width="0.42578125" style="1" customWidth="1"/>
    <col min="13067" max="13067" width="2.28515625" style="1" customWidth="1"/>
    <col min="13068" max="13312" width="9.140625" style="1"/>
    <col min="13313" max="13313" width="2.28515625" style="1" customWidth="1"/>
    <col min="13314" max="13314" width="2" style="1" customWidth="1"/>
    <col min="13315" max="13315" width="25.7109375" style="1" customWidth="1"/>
    <col min="13316" max="13316" width="18.85546875" style="1" customWidth="1"/>
    <col min="13317" max="13317" width="19" style="1" customWidth="1"/>
    <col min="13318" max="13318" width="24.28515625" style="1" customWidth="1"/>
    <col min="13319" max="13319" width="2" style="1" customWidth="1"/>
    <col min="13320" max="13320" width="4.28515625" style="1" customWidth="1"/>
    <col min="13321" max="13321" width="25.140625" style="1" customWidth="1"/>
    <col min="13322" max="13322" width="0.42578125" style="1" customWidth="1"/>
    <col min="13323" max="13323" width="2.28515625" style="1" customWidth="1"/>
    <col min="13324" max="13568" width="9.140625" style="1"/>
    <col min="13569" max="13569" width="2.28515625" style="1" customWidth="1"/>
    <col min="13570" max="13570" width="2" style="1" customWidth="1"/>
    <col min="13571" max="13571" width="25.7109375" style="1" customWidth="1"/>
    <col min="13572" max="13572" width="18.85546875" style="1" customWidth="1"/>
    <col min="13573" max="13573" width="19" style="1" customWidth="1"/>
    <col min="13574" max="13574" width="24.28515625" style="1" customWidth="1"/>
    <col min="13575" max="13575" width="2" style="1" customWidth="1"/>
    <col min="13576" max="13576" width="4.28515625" style="1" customWidth="1"/>
    <col min="13577" max="13577" width="25.140625" style="1" customWidth="1"/>
    <col min="13578" max="13578" width="0.42578125" style="1" customWidth="1"/>
    <col min="13579" max="13579" width="2.28515625" style="1" customWidth="1"/>
    <col min="13580" max="13824" width="9.140625" style="1"/>
    <col min="13825" max="13825" width="2.28515625" style="1" customWidth="1"/>
    <col min="13826" max="13826" width="2" style="1" customWidth="1"/>
    <col min="13827" max="13827" width="25.7109375" style="1" customWidth="1"/>
    <col min="13828" max="13828" width="18.85546875" style="1" customWidth="1"/>
    <col min="13829" max="13829" width="19" style="1" customWidth="1"/>
    <col min="13830" max="13830" width="24.28515625" style="1" customWidth="1"/>
    <col min="13831" max="13831" width="2" style="1" customWidth="1"/>
    <col min="13832" max="13832" width="4.28515625" style="1" customWidth="1"/>
    <col min="13833" max="13833" width="25.140625" style="1" customWidth="1"/>
    <col min="13834" max="13834" width="0.42578125" style="1" customWidth="1"/>
    <col min="13835" max="13835" width="2.28515625" style="1" customWidth="1"/>
    <col min="13836" max="14080" width="9.140625" style="1"/>
    <col min="14081" max="14081" width="2.28515625" style="1" customWidth="1"/>
    <col min="14082" max="14082" width="2" style="1" customWidth="1"/>
    <col min="14083" max="14083" width="25.7109375" style="1" customWidth="1"/>
    <col min="14084" max="14084" width="18.85546875" style="1" customWidth="1"/>
    <col min="14085" max="14085" width="19" style="1" customWidth="1"/>
    <col min="14086" max="14086" width="24.28515625" style="1" customWidth="1"/>
    <col min="14087" max="14087" width="2" style="1" customWidth="1"/>
    <col min="14088" max="14088" width="4.28515625" style="1" customWidth="1"/>
    <col min="14089" max="14089" width="25.140625" style="1" customWidth="1"/>
    <col min="14090" max="14090" width="0.42578125" style="1" customWidth="1"/>
    <col min="14091" max="14091" width="2.28515625" style="1" customWidth="1"/>
    <col min="14092" max="14336" width="9.140625" style="1"/>
    <col min="14337" max="14337" width="2.28515625" style="1" customWidth="1"/>
    <col min="14338" max="14338" width="2" style="1" customWidth="1"/>
    <col min="14339" max="14339" width="25.7109375" style="1" customWidth="1"/>
    <col min="14340" max="14340" width="18.85546875" style="1" customWidth="1"/>
    <col min="14341" max="14341" width="19" style="1" customWidth="1"/>
    <col min="14342" max="14342" width="24.28515625" style="1" customWidth="1"/>
    <col min="14343" max="14343" width="2" style="1" customWidth="1"/>
    <col min="14344" max="14344" width="4.28515625" style="1" customWidth="1"/>
    <col min="14345" max="14345" width="25.140625" style="1" customWidth="1"/>
    <col min="14346" max="14346" width="0.42578125" style="1" customWidth="1"/>
    <col min="14347" max="14347" width="2.28515625" style="1" customWidth="1"/>
    <col min="14348" max="14592" width="9.140625" style="1"/>
    <col min="14593" max="14593" width="2.28515625" style="1" customWidth="1"/>
    <col min="14594" max="14594" width="2" style="1" customWidth="1"/>
    <col min="14595" max="14595" width="25.7109375" style="1" customWidth="1"/>
    <col min="14596" max="14596" width="18.85546875" style="1" customWidth="1"/>
    <col min="14597" max="14597" width="19" style="1" customWidth="1"/>
    <col min="14598" max="14598" width="24.28515625" style="1" customWidth="1"/>
    <col min="14599" max="14599" width="2" style="1" customWidth="1"/>
    <col min="14600" max="14600" width="4.28515625" style="1" customWidth="1"/>
    <col min="14601" max="14601" width="25.140625" style="1" customWidth="1"/>
    <col min="14602" max="14602" width="0.42578125" style="1" customWidth="1"/>
    <col min="14603" max="14603" width="2.28515625" style="1" customWidth="1"/>
    <col min="14604" max="14848" width="9.140625" style="1"/>
    <col min="14849" max="14849" width="2.28515625" style="1" customWidth="1"/>
    <col min="14850" max="14850" width="2" style="1" customWidth="1"/>
    <col min="14851" max="14851" width="25.7109375" style="1" customWidth="1"/>
    <col min="14852" max="14852" width="18.85546875" style="1" customWidth="1"/>
    <col min="14853" max="14853" width="19" style="1" customWidth="1"/>
    <col min="14854" max="14854" width="24.28515625" style="1" customWidth="1"/>
    <col min="14855" max="14855" width="2" style="1" customWidth="1"/>
    <col min="14856" max="14856" width="4.28515625" style="1" customWidth="1"/>
    <col min="14857" max="14857" width="25.140625" style="1" customWidth="1"/>
    <col min="14858" max="14858" width="0.42578125" style="1" customWidth="1"/>
    <col min="14859" max="14859" width="2.28515625" style="1" customWidth="1"/>
    <col min="14860" max="15104" width="9.140625" style="1"/>
    <col min="15105" max="15105" width="2.28515625" style="1" customWidth="1"/>
    <col min="15106" max="15106" width="2" style="1" customWidth="1"/>
    <col min="15107" max="15107" width="25.7109375" style="1" customWidth="1"/>
    <col min="15108" max="15108" width="18.85546875" style="1" customWidth="1"/>
    <col min="15109" max="15109" width="19" style="1" customWidth="1"/>
    <col min="15110" max="15110" width="24.28515625" style="1" customWidth="1"/>
    <col min="15111" max="15111" width="2" style="1" customWidth="1"/>
    <col min="15112" max="15112" width="4.28515625" style="1" customWidth="1"/>
    <col min="15113" max="15113" width="25.140625" style="1" customWidth="1"/>
    <col min="15114" max="15114" width="0.42578125" style="1" customWidth="1"/>
    <col min="15115" max="15115" width="2.28515625" style="1" customWidth="1"/>
    <col min="15116" max="15360" width="9.140625" style="1"/>
    <col min="15361" max="15361" width="2.28515625" style="1" customWidth="1"/>
    <col min="15362" max="15362" width="2" style="1" customWidth="1"/>
    <col min="15363" max="15363" width="25.7109375" style="1" customWidth="1"/>
    <col min="15364" max="15364" width="18.85546875" style="1" customWidth="1"/>
    <col min="15365" max="15365" width="19" style="1" customWidth="1"/>
    <col min="15366" max="15366" width="24.28515625" style="1" customWidth="1"/>
    <col min="15367" max="15367" width="2" style="1" customWidth="1"/>
    <col min="15368" max="15368" width="4.28515625" style="1" customWidth="1"/>
    <col min="15369" max="15369" width="25.140625" style="1" customWidth="1"/>
    <col min="15370" max="15370" width="0.42578125" style="1" customWidth="1"/>
    <col min="15371" max="15371" width="2.28515625" style="1" customWidth="1"/>
    <col min="15372" max="15616" width="9.140625" style="1"/>
    <col min="15617" max="15617" width="2.28515625" style="1" customWidth="1"/>
    <col min="15618" max="15618" width="2" style="1" customWidth="1"/>
    <col min="15619" max="15619" width="25.7109375" style="1" customWidth="1"/>
    <col min="15620" max="15620" width="18.85546875" style="1" customWidth="1"/>
    <col min="15621" max="15621" width="19" style="1" customWidth="1"/>
    <col min="15622" max="15622" width="24.28515625" style="1" customWidth="1"/>
    <col min="15623" max="15623" width="2" style="1" customWidth="1"/>
    <col min="15624" max="15624" width="4.28515625" style="1" customWidth="1"/>
    <col min="15625" max="15625" width="25.140625" style="1" customWidth="1"/>
    <col min="15626" max="15626" width="0.42578125" style="1" customWidth="1"/>
    <col min="15627" max="15627" width="2.28515625" style="1" customWidth="1"/>
    <col min="15628" max="15872" width="9.140625" style="1"/>
    <col min="15873" max="15873" width="2.28515625" style="1" customWidth="1"/>
    <col min="15874" max="15874" width="2" style="1" customWidth="1"/>
    <col min="15875" max="15875" width="25.7109375" style="1" customWidth="1"/>
    <col min="15876" max="15876" width="18.85546875" style="1" customWidth="1"/>
    <col min="15877" max="15877" width="19" style="1" customWidth="1"/>
    <col min="15878" max="15878" width="24.28515625" style="1" customWidth="1"/>
    <col min="15879" max="15879" width="2" style="1" customWidth="1"/>
    <col min="15880" max="15880" width="4.28515625" style="1" customWidth="1"/>
    <col min="15881" max="15881" width="25.140625" style="1" customWidth="1"/>
    <col min="15882" max="15882" width="0.42578125" style="1" customWidth="1"/>
    <col min="15883" max="15883" width="2.28515625" style="1" customWidth="1"/>
    <col min="15884" max="16128" width="9.140625" style="1"/>
    <col min="16129" max="16129" width="2.28515625" style="1" customWidth="1"/>
    <col min="16130" max="16130" width="2" style="1" customWidth="1"/>
    <col min="16131" max="16131" width="25.7109375" style="1" customWidth="1"/>
    <col min="16132" max="16132" width="18.85546875" style="1" customWidth="1"/>
    <col min="16133" max="16133" width="19" style="1" customWidth="1"/>
    <col min="16134" max="16134" width="24.28515625" style="1" customWidth="1"/>
    <col min="16135" max="16135" width="2" style="1" customWidth="1"/>
    <col min="16136" max="16136" width="4.28515625" style="1" customWidth="1"/>
    <col min="16137" max="16137" width="25.140625" style="1" customWidth="1"/>
    <col min="16138" max="16138" width="0.42578125" style="1" customWidth="1"/>
    <col min="16139" max="16139" width="2.28515625" style="1" customWidth="1"/>
    <col min="16140" max="16384" width="9.140625" style="1"/>
  </cols>
  <sheetData>
    <row r="1" spans="2:10" ht="14.25" customHeight="1" x14ac:dyDescent="0.25">
      <c r="B1" s="67"/>
      <c r="C1" s="67"/>
      <c r="D1" s="68" t="s">
        <v>76</v>
      </c>
      <c r="E1" s="68"/>
      <c r="F1" s="68"/>
      <c r="G1" s="69" t="s">
        <v>71</v>
      </c>
      <c r="H1" s="69"/>
      <c r="I1" s="69"/>
      <c r="J1" s="69"/>
    </row>
    <row r="2" spans="2:10" ht="14.25" customHeight="1" x14ac:dyDescent="0.25">
      <c r="B2" s="67"/>
      <c r="C2" s="67"/>
      <c r="D2" s="68"/>
      <c r="E2" s="68"/>
      <c r="F2" s="68"/>
      <c r="G2" s="69" t="s">
        <v>77</v>
      </c>
      <c r="H2" s="69"/>
      <c r="I2" s="69"/>
      <c r="J2" s="69"/>
    </row>
    <row r="3" spans="2:10" ht="14.25" customHeight="1" x14ac:dyDescent="0.25">
      <c r="B3" s="67"/>
      <c r="C3" s="67"/>
      <c r="D3" s="68"/>
      <c r="E3" s="68"/>
      <c r="F3" s="68"/>
      <c r="G3" s="69" t="s">
        <v>59</v>
      </c>
      <c r="H3" s="69"/>
      <c r="I3" s="69"/>
      <c r="J3" s="69"/>
    </row>
    <row r="4" spans="2:10" ht="14.25" customHeight="1" x14ac:dyDescent="0.25">
      <c r="B4" s="67"/>
      <c r="C4" s="67"/>
      <c r="D4" s="68"/>
      <c r="E4" s="68"/>
      <c r="F4" s="68"/>
      <c r="G4" s="69" t="s">
        <v>60</v>
      </c>
      <c r="H4" s="69"/>
      <c r="I4" s="69"/>
      <c r="J4" s="69"/>
    </row>
    <row r="5" spans="2:10" ht="14.25" customHeight="1" x14ac:dyDescent="0.25">
      <c r="B5" s="67"/>
      <c r="C5" s="67"/>
      <c r="D5" s="68"/>
      <c r="E5" s="68"/>
      <c r="F5" s="68"/>
      <c r="G5" s="69" t="s">
        <v>61</v>
      </c>
      <c r="H5" s="69"/>
      <c r="I5" s="69"/>
      <c r="J5" s="69"/>
    </row>
    <row r="6" spans="2:10" ht="14.25" customHeight="1" thickBot="1" x14ac:dyDescent="0.3"/>
    <row r="7" spans="2:10" ht="14.25" customHeight="1" x14ac:dyDescent="0.25">
      <c r="B7" s="2"/>
      <c r="C7" s="72" t="s">
        <v>0</v>
      </c>
      <c r="D7" s="72"/>
      <c r="E7" s="72"/>
      <c r="F7" s="72"/>
      <c r="G7" s="72"/>
      <c r="H7" s="72"/>
      <c r="I7" s="72"/>
      <c r="J7" s="3"/>
    </row>
    <row r="8" spans="2:10" ht="14.25" customHeight="1" thickBot="1" x14ac:dyDescent="0.3">
      <c r="B8" s="4"/>
      <c r="C8" s="73" t="s">
        <v>66</v>
      </c>
      <c r="D8" s="73"/>
      <c r="E8" s="73"/>
      <c r="F8" s="73"/>
      <c r="G8" s="73"/>
      <c r="H8" s="73"/>
      <c r="I8" s="73"/>
      <c r="J8" s="5"/>
    </row>
    <row r="9" spans="2:10" ht="14.25" customHeight="1" x14ac:dyDescent="0.25">
      <c r="B9" s="2"/>
      <c r="C9" s="74"/>
      <c r="D9" s="74"/>
      <c r="E9" s="74"/>
      <c r="F9" s="74"/>
      <c r="G9" s="74"/>
      <c r="H9" s="74"/>
      <c r="I9" s="74"/>
      <c r="J9" s="3"/>
    </row>
    <row r="10" spans="2:10" ht="14.25" customHeight="1" x14ac:dyDescent="0.25">
      <c r="B10" s="6"/>
      <c r="C10" s="81" t="s">
        <v>1</v>
      </c>
      <c r="D10" s="77" t="s">
        <v>53</v>
      </c>
      <c r="E10" s="78"/>
      <c r="F10" s="8" t="s">
        <v>2</v>
      </c>
      <c r="G10" s="71" t="s">
        <v>72</v>
      </c>
      <c r="H10" s="71"/>
      <c r="I10" s="71"/>
      <c r="J10" s="9"/>
    </row>
    <row r="11" spans="2:10" ht="14.25" customHeight="1" x14ac:dyDescent="0.25">
      <c r="B11" s="6"/>
      <c r="C11" s="82"/>
      <c r="D11" s="79"/>
      <c r="E11" s="80"/>
      <c r="F11" s="8" t="s">
        <v>4</v>
      </c>
      <c r="G11" s="71">
        <v>4</v>
      </c>
      <c r="H11" s="71"/>
      <c r="I11" s="71"/>
      <c r="J11" s="9"/>
    </row>
    <row r="12" spans="2:10" ht="14.25" customHeight="1" x14ac:dyDescent="0.3">
      <c r="B12" s="6"/>
      <c r="C12" s="7" t="s">
        <v>3</v>
      </c>
      <c r="D12" s="70"/>
      <c r="E12" s="70"/>
      <c r="F12" s="76"/>
      <c r="G12" s="76"/>
      <c r="H12" s="75"/>
      <c r="I12" s="75"/>
      <c r="J12" s="9"/>
    </row>
    <row r="13" spans="2:10" ht="14.25" customHeight="1" x14ac:dyDescent="0.25">
      <c r="B13" s="6"/>
      <c r="C13" s="7" t="s">
        <v>5</v>
      </c>
      <c r="D13" s="70"/>
      <c r="E13" s="70"/>
      <c r="F13" s="76" t="s">
        <v>6</v>
      </c>
      <c r="G13" s="76"/>
      <c r="H13" s="85">
        <v>43226</v>
      </c>
      <c r="I13" s="85"/>
      <c r="J13" s="9"/>
    </row>
    <row r="14" spans="2:10" ht="14.25" customHeight="1" x14ac:dyDescent="0.25">
      <c r="B14" s="6"/>
      <c r="C14" s="7" t="s">
        <v>7</v>
      </c>
      <c r="D14" s="70"/>
      <c r="E14" s="70"/>
      <c r="F14" s="87"/>
      <c r="G14" s="87"/>
      <c r="H14" s="86"/>
      <c r="I14" s="86"/>
      <c r="J14" s="9"/>
    </row>
    <row r="15" spans="2:10" ht="14.25" customHeight="1" x14ac:dyDescent="0.25">
      <c r="B15" s="6"/>
      <c r="C15" s="7" t="s">
        <v>8</v>
      </c>
      <c r="D15" s="83">
        <v>30</v>
      </c>
      <c r="E15" s="84"/>
      <c r="F15" s="76" t="s">
        <v>73</v>
      </c>
      <c r="G15" s="76"/>
      <c r="H15" s="71">
        <v>0</v>
      </c>
      <c r="I15" s="71"/>
      <c r="J15" s="9"/>
    </row>
    <row r="16" spans="2:10" ht="14.25" customHeight="1" x14ac:dyDescent="0.25">
      <c r="B16" s="6"/>
      <c r="C16" s="7" t="s">
        <v>9</v>
      </c>
      <c r="D16" s="88" t="s">
        <v>54</v>
      </c>
      <c r="E16" s="89"/>
      <c r="F16" s="81" t="s">
        <v>10</v>
      </c>
      <c r="G16" s="90"/>
      <c r="H16" s="91"/>
      <c r="I16" s="92"/>
      <c r="J16" s="9"/>
    </row>
    <row r="17" spans="2:12" ht="14.25" customHeight="1" x14ac:dyDescent="0.25">
      <c r="B17" s="6"/>
      <c r="C17" s="7" t="s">
        <v>11</v>
      </c>
      <c r="D17" s="96">
        <f>(I64)</f>
        <v>3067.37</v>
      </c>
      <c r="E17" s="89"/>
      <c r="F17" s="82"/>
      <c r="G17" s="93"/>
      <c r="H17" s="94"/>
      <c r="I17" s="95"/>
      <c r="J17" s="9"/>
    </row>
    <row r="18" spans="2:12" ht="21.75" customHeight="1" x14ac:dyDescent="0.25">
      <c r="B18" s="6"/>
      <c r="C18" s="7" t="s">
        <v>12</v>
      </c>
      <c r="D18" s="97" t="s">
        <v>55</v>
      </c>
      <c r="E18" s="98"/>
      <c r="F18" s="99" t="s">
        <v>13</v>
      </c>
      <c r="G18" s="101" t="s">
        <v>56</v>
      </c>
      <c r="H18" s="102"/>
      <c r="I18" s="103"/>
      <c r="J18" s="9"/>
    </row>
    <row r="19" spans="2:12" ht="25.5" customHeight="1" x14ac:dyDescent="0.25">
      <c r="B19" s="6"/>
      <c r="C19" s="7" t="s">
        <v>14</v>
      </c>
      <c r="D19" s="97" t="s">
        <v>57</v>
      </c>
      <c r="E19" s="98"/>
      <c r="F19" s="100"/>
      <c r="G19" s="104" t="s">
        <v>58</v>
      </c>
      <c r="H19" s="105"/>
      <c r="I19" s="106"/>
      <c r="J19" s="9"/>
    </row>
    <row r="20" spans="2:12" ht="14.25" customHeight="1" x14ac:dyDescent="0.25">
      <c r="B20" s="6"/>
      <c r="C20" s="108"/>
      <c r="D20" s="108"/>
      <c r="E20" s="108"/>
      <c r="F20" s="108"/>
      <c r="G20" s="108"/>
      <c r="H20" s="108"/>
      <c r="I20" s="108"/>
      <c r="J20" s="9"/>
    </row>
    <row r="21" spans="2:12" ht="14.25" customHeight="1" x14ac:dyDescent="0.25">
      <c r="B21" s="6"/>
      <c r="C21" s="109" t="s">
        <v>15</v>
      </c>
      <c r="D21" s="109"/>
      <c r="E21" s="109"/>
      <c r="F21" s="109"/>
      <c r="G21" s="109"/>
      <c r="H21" s="109"/>
      <c r="I21" s="109"/>
      <c r="J21" s="9"/>
    </row>
    <row r="22" spans="2:12" ht="25.5" customHeight="1" x14ac:dyDescent="0.25">
      <c r="B22" s="6"/>
      <c r="C22" s="10" t="s">
        <v>16</v>
      </c>
      <c r="D22" s="107" t="s">
        <v>17</v>
      </c>
      <c r="E22" s="107"/>
      <c r="F22" s="107" t="s">
        <v>18</v>
      </c>
      <c r="G22" s="107"/>
      <c r="H22" s="107" t="s">
        <v>19</v>
      </c>
      <c r="I22" s="107"/>
      <c r="J22" s="9"/>
    </row>
    <row r="23" spans="2:12" ht="25.5" customHeight="1" x14ac:dyDescent="0.25">
      <c r="B23" s="6"/>
      <c r="C23" s="57"/>
      <c r="D23" s="58"/>
      <c r="E23" s="59"/>
      <c r="F23" s="58" t="s">
        <v>62</v>
      </c>
      <c r="G23" s="59"/>
      <c r="H23" s="58"/>
      <c r="I23" s="59"/>
      <c r="J23" s="9"/>
    </row>
    <row r="24" spans="2:12" ht="14.25" customHeight="1" x14ac:dyDescent="0.25">
      <c r="B24" s="6"/>
      <c r="C24" s="11" t="s">
        <v>20</v>
      </c>
      <c r="D24" s="12">
        <v>66.599999999999994</v>
      </c>
      <c r="E24" s="13"/>
      <c r="F24" s="14">
        <f>(D24/D15)*H15</f>
        <v>0</v>
      </c>
      <c r="G24" s="16"/>
      <c r="H24" s="15"/>
      <c r="I24" s="16">
        <f>D24-F24</f>
        <v>66.599999999999994</v>
      </c>
      <c r="J24" s="9"/>
      <c r="L24" s="17"/>
    </row>
    <row r="25" spans="2:12" ht="14.25" customHeight="1" x14ac:dyDescent="0.25">
      <c r="B25" s="6"/>
      <c r="C25" s="18" t="s">
        <v>21</v>
      </c>
      <c r="D25" s="12">
        <v>1205.27</v>
      </c>
      <c r="E25" s="13"/>
      <c r="F25" s="14">
        <f>(D25/D15)*H15</f>
        <v>0</v>
      </c>
      <c r="G25" s="16"/>
      <c r="H25" s="15"/>
      <c r="I25" s="16">
        <f t="shared" ref="I25:I38" si="0">D25-F25</f>
        <v>1205.27</v>
      </c>
      <c r="J25" s="9"/>
      <c r="L25" s="17"/>
    </row>
    <row r="26" spans="2:12" ht="14.25" customHeight="1" x14ac:dyDescent="0.25">
      <c r="B26" s="6"/>
      <c r="C26" s="18" t="s">
        <v>22</v>
      </c>
      <c r="D26" s="12">
        <v>4.62</v>
      </c>
      <c r="E26" s="13"/>
      <c r="F26" s="14">
        <f>(D26/D15)*H15</f>
        <v>0</v>
      </c>
      <c r="G26" s="16"/>
      <c r="H26" s="15"/>
      <c r="I26" s="16">
        <f t="shared" si="0"/>
        <v>4.62</v>
      </c>
      <c r="J26" s="9"/>
    </row>
    <row r="27" spans="2:12" ht="14.25" customHeight="1" x14ac:dyDescent="0.25">
      <c r="B27" s="6"/>
      <c r="C27" s="18" t="s">
        <v>23</v>
      </c>
      <c r="D27" s="12">
        <v>177.1</v>
      </c>
      <c r="E27" s="13"/>
      <c r="F27" s="14">
        <f>(D27/D15)*H15</f>
        <v>0</v>
      </c>
      <c r="G27" s="16"/>
      <c r="H27" s="15"/>
      <c r="I27" s="16">
        <f t="shared" si="0"/>
        <v>177.1</v>
      </c>
      <c r="J27" s="9"/>
    </row>
    <row r="28" spans="2:12" ht="14.25" customHeight="1" x14ac:dyDescent="0.25">
      <c r="B28" s="6"/>
      <c r="C28" s="18" t="s">
        <v>24</v>
      </c>
      <c r="D28" s="12">
        <v>0</v>
      </c>
      <c r="E28" s="13"/>
      <c r="F28" s="14">
        <f>(D28/D15)*H15</f>
        <v>0</v>
      </c>
      <c r="G28" s="16"/>
      <c r="H28" s="15"/>
      <c r="I28" s="16">
        <f t="shared" si="0"/>
        <v>0</v>
      </c>
      <c r="J28" s="9"/>
    </row>
    <row r="29" spans="2:12" ht="14.25" customHeight="1" x14ac:dyDescent="0.25">
      <c r="B29" s="6"/>
      <c r="C29" s="18" t="s">
        <v>64</v>
      </c>
      <c r="D29" s="12">
        <v>100</v>
      </c>
      <c r="E29" s="13"/>
      <c r="F29" s="14">
        <f>(D29/D15)*H15</f>
        <v>0</v>
      </c>
      <c r="G29" s="16"/>
      <c r="H29" s="15"/>
      <c r="I29" s="16">
        <f t="shared" si="0"/>
        <v>100</v>
      </c>
      <c r="J29" s="9"/>
    </row>
    <row r="30" spans="2:12" ht="14.25" customHeight="1" x14ac:dyDescent="0.25">
      <c r="B30" s="6"/>
      <c r="C30" s="18" t="s">
        <v>25</v>
      </c>
      <c r="D30" s="12">
        <v>45</v>
      </c>
      <c r="E30" s="13"/>
      <c r="F30" s="14">
        <f>(D30/D15)*H16</f>
        <v>0</v>
      </c>
      <c r="G30" s="16"/>
      <c r="H30" s="15"/>
      <c r="I30" s="16">
        <f t="shared" si="0"/>
        <v>45</v>
      </c>
      <c r="J30" s="9"/>
    </row>
    <row r="31" spans="2:12" ht="14.25" customHeight="1" x14ac:dyDescent="0.25">
      <c r="B31" s="6"/>
      <c r="C31" s="18" t="s">
        <v>26</v>
      </c>
      <c r="D31" s="12">
        <v>0</v>
      </c>
      <c r="E31" s="13"/>
      <c r="F31" s="14">
        <f>SUM(D31)</f>
        <v>0</v>
      </c>
      <c r="G31" s="16"/>
      <c r="H31" s="15"/>
      <c r="I31" s="16">
        <f t="shared" si="0"/>
        <v>0</v>
      </c>
      <c r="J31" s="9"/>
    </row>
    <row r="32" spans="2:12" ht="14.25" customHeight="1" x14ac:dyDescent="0.25">
      <c r="B32" s="6"/>
      <c r="C32" s="18" t="s">
        <v>27</v>
      </c>
      <c r="D32" s="12">
        <v>0</v>
      </c>
      <c r="E32" s="13"/>
      <c r="F32" s="14">
        <f>(D32/D15)*H15</f>
        <v>0</v>
      </c>
      <c r="G32" s="16"/>
      <c r="H32" s="15"/>
      <c r="I32" s="16">
        <f t="shared" si="0"/>
        <v>0</v>
      </c>
      <c r="J32" s="9"/>
    </row>
    <row r="33" spans="2:14" ht="14.25" customHeight="1" x14ac:dyDescent="0.25">
      <c r="B33" s="6"/>
      <c r="C33" s="18" t="s">
        <v>28</v>
      </c>
      <c r="D33" s="12">
        <v>0</v>
      </c>
      <c r="E33" s="13"/>
      <c r="F33" s="14">
        <f>(D33/D15)*H15</f>
        <v>0</v>
      </c>
      <c r="G33" s="16"/>
      <c r="H33" s="15"/>
      <c r="I33" s="16">
        <f t="shared" si="0"/>
        <v>0</v>
      </c>
      <c r="J33" s="9"/>
    </row>
    <row r="34" spans="2:14" ht="14.25" customHeight="1" x14ac:dyDescent="0.25">
      <c r="B34" s="6"/>
      <c r="C34" s="18" t="s">
        <v>29</v>
      </c>
      <c r="D34" s="12">
        <v>0</v>
      </c>
      <c r="E34" s="13"/>
      <c r="F34" s="14">
        <f>(D34/D15)*H15</f>
        <v>0</v>
      </c>
      <c r="G34" s="16"/>
      <c r="H34" s="15"/>
      <c r="I34" s="16">
        <f t="shared" si="0"/>
        <v>0</v>
      </c>
      <c r="J34" s="9"/>
    </row>
    <row r="35" spans="2:14" ht="14.25" customHeight="1" x14ac:dyDescent="0.25">
      <c r="B35" s="6"/>
      <c r="C35" s="18" t="s">
        <v>30</v>
      </c>
      <c r="D35" s="12">
        <v>0</v>
      </c>
      <c r="E35" s="13"/>
      <c r="F35" s="14">
        <f>(D35/D15*H15)</f>
        <v>0</v>
      </c>
      <c r="G35" s="16"/>
      <c r="H35" s="15"/>
      <c r="I35" s="16">
        <f t="shared" si="0"/>
        <v>0</v>
      </c>
      <c r="J35" s="9"/>
    </row>
    <row r="36" spans="2:14" ht="14.25" customHeight="1" x14ac:dyDescent="0.25">
      <c r="B36" s="6"/>
      <c r="C36" s="18" t="s">
        <v>31</v>
      </c>
      <c r="D36" s="12">
        <v>0</v>
      </c>
      <c r="E36" s="13"/>
      <c r="F36" s="14">
        <f>(D36/D15)*H15</f>
        <v>0</v>
      </c>
      <c r="G36" s="16"/>
      <c r="H36" s="15"/>
      <c r="I36" s="16">
        <f t="shared" si="0"/>
        <v>0</v>
      </c>
      <c r="J36" s="9"/>
    </row>
    <row r="37" spans="2:14" ht="14.25" customHeight="1" x14ac:dyDescent="0.25">
      <c r="B37" s="6"/>
      <c r="C37" s="18" t="s">
        <v>32</v>
      </c>
      <c r="D37" s="12">
        <v>482.78</v>
      </c>
      <c r="E37" s="13"/>
      <c r="F37" s="14">
        <f>(D37/D15)*H15</f>
        <v>0</v>
      </c>
      <c r="G37" s="16"/>
      <c r="H37" s="15"/>
      <c r="I37" s="16">
        <f t="shared" si="0"/>
        <v>482.78</v>
      </c>
      <c r="J37" s="9"/>
    </row>
    <row r="38" spans="2:14" ht="14.25" customHeight="1" x14ac:dyDescent="0.25">
      <c r="B38" s="6"/>
      <c r="C38" s="18" t="s">
        <v>33</v>
      </c>
      <c r="D38" s="12">
        <v>60.96</v>
      </c>
      <c r="E38" s="13"/>
      <c r="F38" s="14">
        <f>(D38/D15)*H15</f>
        <v>0</v>
      </c>
      <c r="G38" s="16"/>
      <c r="H38" s="15"/>
      <c r="I38" s="16">
        <f t="shared" si="0"/>
        <v>60.96</v>
      </c>
      <c r="J38" s="9"/>
      <c r="K38" s="19"/>
    </row>
    <row r="39" spans="2:14" ht="14.25" customHeight="1" x14ac:dyDescent="0.25">
      <c r="B39" s="6"/>
      <c r="C39" s="18" t="s">
        <v>74</v>
      </c>
      <c r="D39" s="12">
        <v>109.66</v>
      </c>
      <c r="E39" s="13"/>
      <c r="F39" s="14">
        <f>(D39)</f>
        <v>109.66</v>
      </c>
      <c r="G39" s="16"/>
      <c r="H39" s="15"/>
      <c r="I39" s="16">
        <f t="shared" ref="I39:I41" si="1">D39-F39-G39</f>
        <v>0</v>
      </c>
      <c r="J39" s="9"/>
    </row>
    <row r="40" spans="2:14" ht="14.25" customHeight="1" x14ac:dyDescent="0.25">
      <c r="B40" s="6"/>
      <c r="C40" s="18" t="s">
        <v>63</v>
      </c>
      <c r="D40" s="12">
        <v>700</v>
      </c>
      <c r="E40" s="13"/>
      <c r="F40" s="14">
        <f>(D40/D15)*H15</f>
        <v>0</v>
      </c>
      <c r="G40" s="16"/>
      <c r="H40" s="15"/>
      <c r="I40" s="16">
        <f t="shared" si="1"/>
        <v>700</v>
      </c>
      <c r="J40" s="9"/>
    </row>
    <row r="41" spans="2:14" ht="14.25" customHeight="1" x14ac:dyDescent="0.25">
      <c r="B41" s="6"/>
      <c r="C41" s="18" t="s">
        <v>34</v>
      </c>
      <c r="D41" s="12">
        <v>760.74</v>
      </c>
      <c r="E41" s="13"/>
      <c r="F41" s="14">
        <f>(D41/D15)*H15</f>
        <v>0</v>
      </c>
      <c r="G41" s="16"/>
      <c r="H41" s="15"/>
      <c r="I41" s="16">
        <f t="shared" si="1"/>
        <v>760.74</v>
      </c>
      <c r="J41" s="9"/>
    </row>
    <row r="42" spans="2:14" ht="14.25" customHeight="1" x14ac:dyDescent="0.25">
      <c r="B42" s="6"/>
      <c r="C42" s="20" t="s">
        <v>35</v>
      </c>
      <c r="D42" s="21">
        <f>SUM(D24:D41)</f>
        <v>3712.7299999999996</v>
      </c>
      <c r="E42" s="22"/>
      <c r="F42" s="21">
        <f>SUM(F24:F41)</f>
        <v>109.66</v>
      </c>
      <c r="G42" s="24"/>
      <c r="H42" s="23"/>
      <c r="I42" s="24">
        <f>SUM(I24:I41)</f>
        <v>3603.0699999999997</v>
      </c>
      <c r="J42" s="9"/>
    </row>
    <row r="43" spans="2:14" ht="14.25" customHeight="1" x14ac:dyDescent="0.25">
      <c r="B43" s="6"/>
      <c r="C43" s="110"/>
      <c r="D43" s="110"/>
      <c r="E43" s="110"/>
      <c r="F43" s="110"/>
      <c r="G43" s="110"/>
      <c r="H43" s="110"/>
      <c r="I43" s="110"/>
      <c r="J43" s="9"/>
      <c r="N43" s="25"/>
    </row>
    <row r="44" spans="2:14" ht="14.25" customHeight="1" x14ac:dyDescent="0.25">
      <c r="B44" s="6"/>
      <c r="C44" s="111" t="s">
        <v>36</v>
      </c>
      <c r="D44" s="111"/>
      <c r="E44" s="111"/>
      <c r="F44" s="111"/>
      <c r="G44" s="111"/>
      <c r="H44" s="111"/>
      <c r="I44" s="111"/>
      <c r="J44" s="9"/>
      <c r="N44" s="26"/>
    </row>
    <row r="45" spans="2:14" ht="14.25" customHeight="1" x14ac:dyDescent="0.25">
      <c r="B45" s="6"/>
      <c r="C45" s="10" t="s">
        <v>16</v>
      </c>
      <c r="D45" s="107" t="s">
        <v>37</v>
      </c>
      <c r="E45" s="107"/>
      <c r="F45" s="107" t="s">
        <v>38</v>
      </c>
      <c r="G45" s="107"/>
      <c r="H45" s="107" t="s">
        <v>19</v>
      </c>
      <c r="I45" s="107"/>
      <c r="J45" s="9"/>
    </row>
    <row r="46" spans="2:14" ht="14.25" customHeight="1" x14ac:dyDescent="0.25">
      <c r="B46" s="6"/>
      <c r="C46" s="18" t="s">
        <v>68</v>
      </c>
      <c r="D46" s="12">
        <v>243.58</v>
      </c>
      <c r="E46" s="16"/>
      <c r="F46" s="112"/>
      <c r="G46" s="113"/>
      <c r="H46" s="21"/>
      <c r="I46" s="16">
        <f>D46-F46</f>
        <v>243.58</v>
      </c>
      <c r="J46" s="9"/>
    </row>
    <row r="47" spans="2:14" ht="14.25" customHeight="1" x14ac:dyDescent="0.25">
      <c r="B47" s="6"/>
      <c r="C47" s="18" t="s">
        <v>69</v>
      </c>
      <c r="D47" s="12">
        <v>166.07</v>
      </c>
      <c r="E47" s="16"/>
      <c r="F47" s="112"/>
      <c r="G47" s="113"/>
      <c r="H47" s="21"/>
      <c r="I47" s="16">
        <f>D47-F47</f>
        <v>166.07</v>
      </c>
      <c r="J47" s="9"/>
    </row>
    <row r="48" spans="2:14" ht="14.25" customHeight="1" x14ac:dyDescent="0.25">
      <c r="B48" s="6"/>
      <c r="C48" s="20" t="s">
        <v>35</v>
      </c>
      <c r="D48" s="21">
        <f>SUM(D46:D47)</f>
        <v>409.65</v>
      </c>
      <c r="E48" s="22"/>
      <c r="F48" s="65">
        <f>SUM(F46:F47)</f>
        <v>0</v>
      </c>
      <c r="G48" s="66"/>
      <c r="H48" s="27"/>
      <c r="I48" s="24">
        <f>SUM(I46:I47)</f>
        <v>409.65</v>
      </c>
      <c r="J48" s="9"/>
    </row>
    <row r="49" spans="2:10" ht="14.25" customHeight="1" x14ac:dyDescent="0.25">
      <c r="B49" s="6"/>
      <c r="C49" s="20" t="s">
        <v>39</v>
      </c>
      <c r="D49" s="28">
        <f>(D42+D48)</f>
        <v>4122.3799999999992</v>
      </c>
      <c r="E49" s="29"/>
      <c r="F49" s="30"/>
      <c r="G49" s="29"/>
      <c r="H49" s="31"/>
      <c r="I49" s="30"/>
      <c r="J49" s="9"/>
    </row>
    <row r="50" spans="2:10" ht="14.25" customHeight="1" x14ac:dyDescent="0.25">
      <c r="B50" s="6"/>
      <c r="C50" s="111" t="s">
        <v>40</v>
      </c>
      <c r="D50" s="111"/>
      <c r="E50" s="111"/>
      <c r="F50" s="111"/>
      <c r="G50" s="111"/>
      <c r="H50" s="111"/>
      <c r="I50" s="111"/>
      <c r="J50" s="9"/>
    </row>
    <row r="51" spans="2:10" ht="14.25" customHeight="1" x14ac:dyDescent="0.25">
      <c r="B51" s="6"/>
      <c r="C51" s="10" t="s">
        <v>16</v>
      </c>
      <c r="D51" s="107" t="s">
        <v>41</v>
      </c>
      <c r="E51" s="107"/>
      <c r="F51" s="107" t="s">
        <v>42</v>
      </c>
      <c r="G51" s="107"/>
      <c r="H51" s="107" t="s">
        <v>19</v>
      </c>
      <c r="I51" s="107"/>
      <c r="J51" s="9"/>
    </row>
    <row r="52" spans="2:10" ht="14.25" customHeight="1" x14ac:dyDescent="0.25">
      <c r="B52" s="6"/>
      <c r="C52" s="18" t="s">
        <v>43</v>
      </c>
      <c r="D52" s="32">
        <v>89.02</v>
      </c>
      <c r="E52" s="33"/>
      <c r="F52" s="14"/>
      <c r="G52" s="33"/>
      <c r="H52" s="34"/>
      <c r="I52" s="16">
        <f>(D52-F52)</f>
        <v>89.02</v>
      </c>
      <c r="J52" s="9"/>
    </row>
    <row r="53" spans="2:10" ht="14.25" customHeight="1" x14ac:dyDescent="0.25">
      <c r="B53" s="6"/>
      <c r="C53" s="18" t="s">
        <v>44</v>
      </c>
      <c r="D53" s="12">
        <v>22.11</v>
      </c>
      <c r="E53" s="33"/>
      <c r="F53" s="14"/>
      <c r="G53" s="33"/>
      <c r="H53" s="34"/>
      <c r="I53" s="16">
        <f>(D53-F53)</f>
        <v>22.11</v>
      </c>
      <c r="J53" s="9"/>
    </row>
    <row r="54" spans="2:10" ht="14.25" customHeight="1" x14ac:dyDescent="0.25">
      <c r="B54" s="6"/>
      <c r="C54" s="18" t="s">
        <v>67</v>
      </c>
      <c r="D54" s="12">
        <v>199.29</v>
      </c>
      <c r="E54" s="33"/>
      <c r="F54" s="14"/>
      <c r="G54" s="33"/>
      <c r="H54" s="34"/>
      <c r="I54" s="16">
        <f>(D54-F54)</f>
        <v>199.29</v>
      </c>
      <c r="J54" s="9"/>
    </row>
    <row r="55" spans="2:10" ht="14.25" customHeight="1" x14ac:dyDescent="0.25">
      <c r="B55" s="6"/>
      <c r="C55" s="60" t="s">
        <v>70</v>
      </c>
      <c r="D55" s="61">
        <v>110.72</v>
      </c>
      <c r="E55" s="62"/>
      <c r="F55" s="14"/>
      <c r="G55" s="62"/>
      <c r="H55" s="63"/>
      <c r="I55" s="16">
        <f>(D55-F55)</f>
        <v>110.72</v>
      </c>
      <c r="J55" s="9"/>
    </row>
    <row r="56" spans="2:10" ht="14.25" customHeight="1" x14ac:dyDescent="0.25">
      <c r="B56" s="6"/>
      <c r="C56" s="18" t="s">
        <v>68</v>
      </c>
      <c r="D56" s="64">
        <v>243.58</v>
      </c>
      <c r="E56" s="33"/>
      <c r="F56" s="14"/>
      <c r="G56" s="33"/>
      <c r="H56" s="34"/>
      <c r="I56" s="16">
        <f>(D56-F56)</f>
        <v>243.58</v>
      </c>
      <c r="J56" s="9"/>
    </row>
    <row r="57" spans="2:10" ht="14.25" customHeight="1" x14ac:dyDescent="0.25">
      <c r="B57" s="6"/>
      <c r="C57" s="18" t="s">
        <v>69</v>
      </c>
      <c r="D57" s="12">
        <v>166.07</v>
      </c>
      <c r="E57" s="33"/>
      <c r="F57" s="14"/>
      <c r="G57" s="33"/>
      <c r="H57" s="34"/>
      <c r="I57" s="16">
        <f t="shared" ref="I57:I59" si="2">(D57-F57)</f>
        <v>166.07</v>
      </c>
      <c r="J57" s="9"/>
    </row>
    <row r="58" spans="2:10" ht="14.25" customHeight="1" x14ac:dyDescent="0.25">
      <c r="B58" s="6"/>
      <c r="C58" s="60" t="s">
        <v>75</v>
      </c>
      <c r="D58" s="61">
        <v>14.56</v>
      </c>
      <c r="E58" s="62"/>
      <c r="F58" s="14"/>
      <c r="G58" s="62"/>
      <c r="H58" s="63"/>
      <c r="I58" s="16">
        <f t="shared" si="2"/>
        <v>14.56</v>
      </c>
      <c r="J58" s="9"/>
    </row>
    <row r="59" spans="2:10" ht="14.25" customHeight="1" x14ac:dyDescent="0.25">
      <c r="B59" s="6"/>
      <c r="C59" s="60" t="s">
        <v>65</v>
      </c>
      <c r="D59" s="61">
        <v>100</v>
      </c>
      <c r="E59" s="62"/>
      <c r="F59" s="14"/>
      <c r="G59" s="62"/>
      <c r="H59" s="63"/>
      <c r="I59" s="16">
        <f t="shared" si="2"/>
        <v>100</v>
      </c>
      <c r="J59" s="9"/>
    </row>
    <row r="60" spans="2:10" ht="14.25" customHeight="1" x14ac:dyDescent="0.25">
      <c r="B60" s="6"/>
      <c r="C60" s="35" t="s">
        <v>35</v>
      </c>
      <c r="D60" s="36">
        <f>SUM(D52:D59)</f>
        <v>945.34999999999991</v>
      </c>
      <c r="E60" s="37"/>
      <c r="F60" s="36">
        <f>SUM(F56:F57)</f>
        <v>0</v>
      </c>
      <c r="G60" s="37"/>
      <c r="H60" s="38"/>
      <c r="I60" s="39">
        <f>SUM(I52:I59)</f>
        <v>945.34999999999991</v>
      </c>
      <c r="J60" s="9"/>
    </row>
    <row r="61" spans="2:10" ht="14.25" customHeight="1" x14ac:dyDescent="0.25">
      <c r="B61" s="6"/>
      <c r="C61" s="40"/>
      <c r="D61" s="41"/>
      <c r="E61" s="42"/>
      <c r="F61" s="41"/>
      <c r="G61" s="42"/>
      <c r="H61" s="43"/>
      <c r="I61" s="44"/>
      <c r="J61" s="9"/>
    </row>
    <row r="62" spans="2:10" ht="14.25" customHeight="1" x14ac:dyDescent="0.25">
      <c r="B62" s="6"/>
      <c r="C62" s="114"/>
      <c r="D62" s="114"/>
      <c r="E62" s="114"/>
      <c r="F62" s="114"/>
      <c r="G62" s="45"/>
      <c r="H62" s="46"/>
      <c r="I62" s="47"/>
      <c r="J62" s="9"/>
    </row>
    <row r="63" spans="2:10" ht="14.25" customHeight="1" x14ac:dyDescent="0.25">
      <c r="B63" s="6"/>
      <c r="C63" s="104" t="s">
        <v>45</v>
      </c>
      <c r="D63" s="105"/>
      <c r="E63" s="106"/>
      <c r="F63" s="48">
        <f>I42+I48</f>
        <v>4012.72</v>
      </c>
      <c r="G63" s="49"/>
      <c r="H63" s="49"/>
      <c r="I63" s="49"/>
      <c r="J63" s="9"/>
    </row>
    <row r="64" spans="2:10" ht="14.25" customHeight="1" x14ac:dyDescent="0.25">
      <c r="B64" s="6"/>
      <c r="C64" s="115" t="s">
        <v>46</v>
      </c>
      <c r="D64" s="115"/>
      <c r="E64" s="115"/>
      <c r="F64" s="115"/>
      <c r="G64" s="115"/>
      <c r="H64" s="115"/>
      <c r="I64" s="50">
        <f>F63-I60</f>
        <v>3067.37</v>
      </c>
      <c r="J64" s="51"/>
    </row>
    <row r="65" spans="2:10" ht="94.5" customHeight="1" x14ac:dyDescent="0.25">
      <c r="B65" s="6"/>
      <c r="C65" s="116" t="s">
        <v>47</v>
      </c>
      <c r="D65" s="117"/>
      <c r="E65" s="117"/>
      <c r="F65" s="117"/>
      <c r="G65" s="117"/>
      <c r="H65" s="117"/>
      <c r="I65" s="118"/>
      <c r="J65" s="51"/>
    </row>
    <row r="66" spans="2:10" ht="14.25" customHeight="1" x14ac:dyDescent="0.25">
      <c r="B66" s="6"/>
      <c r="C66" s="52"/>
      <c r="D66" s="119" t="s">
        <v>48</v>
      </c>
      <c r="E66" s="119"/>
      <c r="F66" s="52"/>
      <c r="G66" s="120" t="s">
        <v>49</v>
      </c>
      <c r="H66" s="120"/>
      <c r="I66" s="120"/>
      <c r="J66" s="9"/>
    </row>
    <row r="67" spans="2:10" ht="14.25" customHeight="1" x14ac:dyDescent="0.25">
      <c r="B67" s="6"/>
      <c r="C67" s="53" t="s">
        <v>50</v>
      </c>
      <c r="D67" s="121"/>
      <c r="E67" s="121"/>
      <c r="F67" s="54"/>
      <c r="G67" s="121"/>
      <c r="H67" s="121"/>
      <c r="I67" s="121"/>
      <c r="J67" s="9"/>
    </row>
    <row r="68" spans="2:10" ht="14.25" customHeight="1" x14ac:dyDescent="0.25">
      <c r="B68" s="6"/>
      <c r="C68" s="53" t="s">
        <v>51</v>
      </c>
      <c r="D68" s="121"/>
      <c r="E68" s="121"/>
      <c r="F68" s="54"/>
      <c r="G68" s="121"/>
      <c r="H68" s="121"/>
      <c r="I68" s="121"/>
      <c r="J68" s="9"/>
    </row>
    <row r="69" spans="2:10" ht="14.25" customHeight="1" thickBot="1" x14ac:dyDescent="0.3">
      <c r="B69" s="4"/>
      <c r="C69" s="55" t="s">
        <v>52</v>
      </c>
      <c r="D69" s="122"/>
      <c r="E69" s="122"/>
      <c r="F69" s="56"/>
      <c r="G69" s="122"/>
      <c r="H69" s="122"/>
      <c r="I69" s="122"/>
      <c r="J69" s="5"/>
    </row>
  </sheetData>
  <mergeCells count="64">
    <mergeCell ref="D67:E67"/>
    <mergeCell ref="G67:I67"/>
    <mergeCell ref="D68:E68"/>
    <mergeCell ref="G68:I68"/>
    <mergeCell ref="D69:E69"/>
    <mergeCell ref="G69:I69"/>
    <mergeCell ref="C62:F62"/>
    <mergeCell ref="C63:E63"/>
    <mergeCell ref="C64:H64"/>
    <mergeCell ref="C65:I65"/>
    <mergeCell ref="D66:E66"/>
    <mergeCell ref="G66:I66"/>
    <mergeCell ref="D51:E51"/>
    <mergeCell ref="F51:G51"/>
    <mergeCell ref="H51:I51"/>
    <mergeCell ref="C20:I20"/>
    <mergeCell ref="C21:I21"/>
    <mergeCell ref="D22:E22"/>
    <mergeCell ref="F22:G22"/>
    <mergeCell ref="H22:I22"/>
    <mergeCell ref="C43:I43"/>
    <mergeCell ref="C44:I44"/>
    <mergeCell ref="D45:E45"/>
    <mergeCell ref="F45:G45"/>
    <mergeCell ref="H45:I45"/>
    <mergeCell ref="C50:I50"/>
    <mergeCell ref="F46:G46"/>
    <mergeCell ref="F47:G47"/>
    <mergeCell ref="D16:E16"/>
    <mergeCell ref="F16:F17"/>
    <mergeCell ref="G16:I17"/>
    <mergeCell ref="D17:E17"/>
    <mergeCell ref="D18:E18"/>
    <mergeCell ref="F18:F19"/>
    <mergeCell ref="G18:I18"/>
    <mergeCell ref="D19:E19"/>
    <mergeCell ref="G19:I19"/>
    <mergeCell ref="H13:I13"/>
    <mergeCell ref="H14:I14"/>
    <mergeCell ref="F13:G13"/>
    <mergeCell ref="F14:G14"/>
    <mergeCell ref="H15:I15"/>
    <mergeCell ref="F15:G15"/>
    <mergeCell ref="D10:E11"/>
    <mergeCell ref="C10:C11"/>
    <mergeCell ref="D13:E13"/>
    <mergeCell ref="D14:E14"/>
    <mergeCell ref="D15:E15"/>
    <mergeCell ref="F48:G48"/>
    <mergeCell ref="B1:C5"/>
    <mergeCell ref="D1:F5"/>
    <mergeCell ref="G1:J1"/>
    <mergeCell ref="G2:J2"/>
    <mergeCell ref="G3:J3"/>
    <mergeCell ref="G4:J4"/>
    <mergeCell ref="G5:J5"/>
    <mergeCell ref="D12:E12"/>
    <mergeCell ref="G11:I11"/>
    <mergeCell ref="C7:I7"/>
    <mergeCell ref="C8:I8"/>
    <mergeCell ref="C9:I9"/>
    <mergeCell ref="G10:I10"/>
    <mergeCell ref="H12:I12"/>
    <mergeCell ref="F12:G12"/>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2020-12-01T06:51:24Z</dcterms:modified>
</cp:coreProperties>
</file>