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it.gulsen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" i="1"/>
  <c r="O8" i="1" l="1"/>
  <c r="Q8" i="1" s="1"/>
  <c r="M8" i="1"/>
  <c r="O7" i="1"/>
  <c r="Q7" i="1" s="1"/>
  <c r="M7" i="1"/>
  <c r="L7" i="1"/>
  <c r="O6" i="1"/>
  <c r="Q6" i="1" s="1"/>
  <c r="M6" i="1"/>
  <c r="L6" i="1"/>
  <c r="O5" i="1"/>
  <c r="Q5" i="1" s="1"/>
  <c r="M5" i="1"/>
  <c r="L5" i="1"/>
  <c r="O4" i="1"/>
  <c r="Q4" i="1" s="1"/>
  <c r="M4" i="1"/>
  <c r="L4" i="1"/>
  <c r="O3" i="1"/>
  <c r="Q3" i="1" s="1"/>
  <c r="M3" i="1"/>
  <c r="L3" i="1"/>
</calcChain>
</file>

<file path=xl/sharedStrings.xml><?xml version="1.0" encoding="utf-8"?>
<sst xmlns="http://schemas.openxmlformats.org/spreadsheetml/2006/main" count="187" uniqueCount="88">
  <si>
    <t>Yaz Okulunda Açılması Talep Edilen  Dersler</t>
  </si>
  <si>
    <t>Sıra No</t>
  </si>
  <si>
    <t>Dersin Açıldığı Birim</t>
  </si>
  <si>
    <t>Dersin Açıldığı Program</t>
  </si>
  <si>
    <t xml:space="preserve">Dersin Kodu </t>
  </si>
  <si>
    <t>Dersin Adı</t>
  </si>
  <si>
    <t>Zorunlu/Seçmeli</t>
  </si>
  <si>
    <t xml:space="preserve">Dersin Kredisi </t>
  </si>
  <si>
    <t>Dersin Saati</t>
  </si>
  <si>
    <t>Dersin AKTS'si</t>
  </si>
  <si>
    <t>Yaz Okulunda Dersi Verecek 
Öğretim Görevlisi</t>
  </si>
  <si>
    <t>Sağlık Hizmetleri Meslek Yüksekokulu</t>
  </si>
  <si>
    <t>İlk ve acil yardım</t>
  </si>
  <si>
    <t>Fizyoloji-I</t>
  </si>
  <si>
    <t>Zorunlu</t>
  </si>
  <si>
    <t>Dr.Öğr.Üyesi Banu ATALAY</t>
  </si>
  <si>
    <t>Fizyoloji-II</t>
  </si>
  <si>
    <t>Farmakoloji</t>
  </si>
  <si>
    <t>Seçmeli</t>
  </si>
  <si>
    <t>Tıbbi Terminoloji</t>
  </si>
  <si>
    <t>Anatomi-I</t>
  </si>
  <si>
    <t>Anatomi-II</t>
  </si>
  <si>
    <t>Elektrik-Elektronik Mühendisliği</t>
  </si>
  <si>
    <t>Hesaplama</t>
  </si>
  <si>
    <t>Azami Ders Ücreti X Ders Saati (14 Hafta)=Ödenecek Ücret</t>
  </si>
  <si>
    <t>Mühendislik Mümarlık Fakültesi</t>
  </si>
  <si>
    <t>Olasılık ve İstatistik</t>
  </si>
  <si>
    <t>Arş. Gör. Dr. Sedat ÖRENÇ</t>
  </si>
  <si>
    <t>Makine Mühendisliği</t>
  </si>
  <si>
    <t>02010223</t>
  </si>
  <si>
    <t>Statik</t>
  </si>
  <si>
    <t>Doç. Dr. Tolga TOPKAYA</t>
  </si>
  <si>
    <t>02010321</t>
  </si>
  <si>
    <t>Malzeme I</t>
  </si>
  <si>
    <t>Prof. Dr. Hamit ADİN</t>
  </si>
  <si>
    <t>02010322</t>
  </si>
  <si>
    <t>Dinamik</t>
  </si>
  <si>
    <t>02010323</t>
  </si>
  <si>
    <t>Termodinamik I</t>
  </si>
  <si>
    <t>Prof. Dr. Hüseyin AYDIN</t>
  </si>
  <si>
    <t>02010324</t>
  </si>
  <si>
    <t>Mühendislik Matematiği I</t>
  </si>
  <si>
    <t>Dr. Öğr. Üyesi Hüseyin KÖSE</t>
  </si>
  <si>
    <t>02010326</t>
  </si>
  <si>
    <t>Mukavemet I</t>
  </si>
  <si>
    <t>Prof. Dr. Mehmet Emin DENİZ</t>
  </si>
  <si>
    <t>02010421</t>
  </si>
  <si>
    <t>Malzeme II</t>
  </si>
  <si>
    <t>02010422</t>
  </si>
  <si>
    <t>Mukavemet II</t>
  </si>
  <si>
    <t>02010423</t>
  </si>
  <si>
    <t>Termodinamik II</t>
  </si>
  <si>
    <t>02010424</t>
  </si>
  <si>
    <t>Mühendislik Matematiği II</t>
  </si>
  <si>
    <t>02010425</t>
  </si>
  <si>
    <t>İmal Usulleri</t>
  </si>
  <si>
    <t>Doç. Dr. Hüseyin GÜRBÜZ</t>
  </si>
  <si>
    <t>02010521</t>
  </si>
  <si>
    <t>Makine Teorisi I</t>
  </si>
  <si>
    <t>Dr. Öğr. Üyesi Savaş KOÇ</t>
  </si>
  <si>
    <t>02010522</t>
  </si>
  <si>
    <t>Makine Elemanları I</t>
  </si>
  <si>
    <t>Dr. Öğr. Üyesi İsmail BAYAR</t>
  </si>
  <si>
    <t>02010523</t>
  </si>
  <si>
    <t>Akışkanlar Mekaniği I</t>
  </si>
  <si>
    <t>Doç.Dr. Hakan KARAKAYA</t>
  </si>
  <si>
    <t>02010524</t>
  </si>
  <si>
    <t>Isı Transferi I</t>
  </si>
  <si>
    <t>Dr. Öğr. Üyesi Mehmet Zerrakki IŞIK</t>
  </si>
  <si>
    <t>02010622</t>
  </si>
  <si>
    <t>Makine Elemanları II</t>
  </si>
  <si>
    <t>02010623</t>
  </si>
  <si>
    <t>02010624</t>
  </si>
  <si>
    <t>Isı Transferi II</t>
  </si>
  <si>
    <t>02010625</t>
  </si>
  <si>
    <t>Makine Teorisi II</t>
  </si>
  <si>
    <t>Bilgisayar Mühendisliği</t>
  </si>
  <si>
    <t>Bilgisayar Ağları I</t>
  </si>
  <si>
    <t>Dr. Öğr. Üyesi Hafzullah İŞ</t>
  </si>
  <si>
    <t>İşletim Sistemleri I</t>
  </si>
  <si>
    <t>Bir Ders Saati Ücreti</t>
  </si>
  <si>
    <t>Haftalık Ders Ücreti</t>
  </si>
  <si>
    <t xml:space="preserve"> Haftalık Ders Ücreti</t>
  </si>
  <si>
    <t>Katsayı 1 Olarak Hesaplanmıştır</t>
  </si>
  <si>
    <t xml:space="preserve">Üniversitemiz Öğrencileri </t>
  </si>
  <si>
    <t xml:space="preserve">Üniversite Dışı Öğrenciler </t>
  </si>
  <si>
    <t>Toplam Ücret</t>
  </si>
  <si>
    <t>Katsayı 2 Olarak Hesaplanmıştır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</si>
</sst>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color rgb="FF3B3A36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NumberFormat="1" applyFont="1"/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I40" sqref="I40"/>
    </sheetView>
  </sheetViews>
  <sheetFormatPr defaultRowHeight="11.25" x14ac:dyDescent="0.2"/>
  <cols>
    <col min="1" max="1" width="5.7109375" style="1" customWidth="1"/>
    <col min="2" max="2" width="27" style="1" customWidth="1"/>
    <col min="3" max="3" width="23.28515625" style="1" bestFit="1" customWidth="1"/>
    <col min="4" max="4" width="15.140625" style="37" customWidth="1"/>
    <col min="5" max="5" width="13.140625" style="1" customWidth="1"/>
    <col min="6" max="6" width="12" style="1" customWidth="1"/>
    <col min="7" max="7" width="10.5703125" style="1" customWidth="1"/>
    <col min="8" max="8" width="8.7109375" style="18" customWidth="1"/>
    <col min="9" max="9" width="10.140625" style="1" customWidth="1"/>
    <col min="10" max="10" width="33" style="1" bestFit="1" customWidth="1"/>
    <col min="11" max="11" width="12" style="1" customWidth="1"/>
    <col min="12" max="12" width="7.7109375" style="1" bestFit="1" customWidth="1"/>
    <col min="13" max="13" width="8.42578125" style="1" bestFit="1" customWidth="1"/>
    <col min="14" max="14" width="8.42578125" style="1" customWidth="1"/>
    <col min="15" max="15" width="11" style="1" customWidth="1"/>
    <col min="16" max="16" width="7.85546875" style="1" customWidth="1"/>
    <col min="17" max="17" width="8.5703125" style="1" customWidth="1"/>
    <col min="18" max="18" width="7.42578125" style="1" customWidth="1"/>
    <col min="19" max="16384" width="9.140625" style="1"/>
  </cols>
  <sheetData>
    <row r="1" spans="1:18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 t="s">
        <v>84</v>
      </c>
      <c r="L1" s="24"/>
      <c r="M1" s="24"/>
      <c r="N1" s="24"/>
      <c r="O1" s="25" t="s">
        <v>85</v>
      </c>
      <c r="P1" s="24"/>
      <c r="Q1" s="24"/>
      <c r="R1" s="24"/>
    </row>
    <row r="2" spans="1:18" ht="33.75" x14ac:dyDescent="0.2">
      <c r="A2" s="26" t="s">
        <v>1</v>
      </c>
      <c r="B2" s="26" t="s">
        <v>2</v>
      </c>
      <c r="C2" s="26" t="s">
        <v>3</v>
      </c>
      <c r="D2" s="30" t="s">
        <v>4</v>
      </c>
      <c r="E2" s="26" t="s">
        <v>5</v>
      </c>
      <c r="F2" s="26" t="s">
        <v>6</v>
      </c>
      <c r="G2" s="26" t="s">
        <v>7</v>
      </c>
      <c r="H2" s="27" t="s">
        <v>8</v>
      </c>
      <c r="I2" s="26" t="s">
        <v>9</v>
      </c>
      <c r="J2" s="28" t="s">
        <v>10</v>
      </c>
      <c r="K2" s="29" t="s">
        <v>83</v>
      </c>
      <c r="L2" s="29" t="s">
        <v>80</v>
      </c>
      <c r="M2" s="29" t="s">
        <v>81</v>
      </c>
      <c r="N2" s="29" t="s">
        <v>86</v>
      </c>
      <c r="O2" s="28" t="s">
        <v>87</v>
      </c>
      <c r="P2" s="28" t="s">
        <v>80</v>
      </c>
      <c r="Q2" s="29" t="s">
        <v>82</v>
      </c>
      <c r="R2" s="29" t="s">
        <v>86</v>
      </c>
    </row>
    <row r="3" spans="1:18" x14ac:dyDescent="0.2">
      <c r="A3" s="2">
        <v>1</v>
      </c>
      <c r="B3" s="3" t="s">
        <v>11</v>
      </c>
      <c r="C3" s="3" t="s">
        <v>12</v>
      </c>
      <c r="D3" s="31">
        <v>31040121</v>
      </c>
      <c r="E3" s="4" t="s">
        <v>13</v>
      </c>
      <c r="F3" s="3" t="s">
        <v>14</v>
      </c>
      <c r="G3" s="5">
        <v>2.5</v>
      </c>
      <c r="H3" s="21">
        <v>3</v>
      </c>
      <c r="I3" s="5">
        <v>3</v>
      </c>
      <c r="J3" s="6" t="s">
        <v>15</v>
      </c>
      <c r="K3" s="7">
        <v>3.22</v>
      </c>
      <c r="L3" s="8">
        <f t="shared" ref="L3:L7" si="0">PRODUCT(K3*14)</f>
        <v>45.080000000000005</v>
      </c>
      <c r="M3" s="8">
        <f t="shared" ref="M3:M8" si="1">K3*H3*14</f>
        <v>135.24</v>
      </c>
      <c r="N3" s="8">
        <f>M3*7</f>
        <v>946.68000000000006</v>
      </c>
      <c r="O3" s="8">
        <f>K3*2</f>
        <v>6.44</v>
      </c>
      <c r="P3" s="8">
        <v>90.16</v>
      </c>
      <c r="Q3" s="8">
        <f>O3*H3*14</f>
        <v>270.48</v>
      </c>
      <c r="R3" s="4">
        <f>Q3*7</f>
        <v>1893.3600000000001</v>
      </c>
    </row>
    <row r="4" spans="1:18" x14ac:dyDescent="0.2">
      <c r="A4" s="2">
        <v>2</v>
      </c>
      <c r="B4" s="3" t="s">
        <v>11</v>
      </c>
      <c r="C4" s="3" t="s">
        <v>12</v>
      </c>
      <c r="D4" s="32">
        <v>31040221</v>
      </c>
      <c r="E4" s="3" t="s">
        <v>16</v>
      </c>
      <c r="F4" s="3" t="s">
        <v>14</v>
      </c>
      <c r="G4" s="5">
        <v>2.5</v>
      </c>
      <c r="H4" s="21">
        <v>3</v>
      </c>
      <c r="I4" s="5">
        <v>3</v>
      </c>
      <c r="J4" s="6" t="s">
        <v>15</v>
      </c>
      <c r="K4" s="7">
        <v>3.22</v>
      </c>
      <c r="L4" s="8">
        <f t="shared" si="0"/>
        <v>45.080000000000005</v>
      </c>
      <c r="M4" s="8">
        <f t="shared" si="1"/>
        <v>135.24</v>
      </c>
      <c r="N4" s="8">
        <f t="shared" ref="N4:N31" si="2">M4*7</f>
        <v>946.68000000000006</v>
      </c>
      <c r="O4" s="8">
        <f>K4*2</f>
        <v>6.44</v>
      </c>
      <c r="P4" s="8">
        <v>90.16</v>
      </c>
      <c r="Q4" s="8">
        <f>O4*H4*14</f>
        <v>270.48</v>
      </c>
      <c r="R4" s="4">
        <f t="shared" ref="R4:R31" si="3">Q4*7</f>
        <v>1893.3600000000001</v>
      </c>
    </row>
    <row r="5" spans="1:18" x14ac:dyDescent="0.2">
      <c r="A5" s="2">
        <v>3</v>
      </c>
      <c r="B5" s="3" t="s">
        <v>11</v>
      </c>
      <c r="C5" s="3" t="s">
        <v>12</v>
      </c>
      <c r="D5" s="32">
        <v>31040207</v>
      </c>
      <c r="E5" s="3" t="s">
        <v>17</v>
      </c>
      <c r="F5" s="3" t="s">
        <v>18</v>
      </c>
      <c r="G5" s="5">
        <v>3</v>
      </c>
      <c r="H5" s="22">
        <v>3</v>
      </c>
      <c r="I5" s="5">
        <v>3</v>
      </c>
      <c r="J5" s="6" t="s">
        <v>15</v>
      </c>
      <c r="K5" s="7">
        <v>3.22</v>
      </c>
      <c r="L5" s="8">
        <f t="shared" si="0"/>
        <v>45.080000000000005</v>
      </c>
      <c r="M5" s="8">
        <f t="shared" si="1"/>
        <v>135.24</v>
      </c>
      <c r="N5" s="8">
        <f t="shared" si="2"/>
        <v>946.68000000000006</v>
      </c>
      <c r="O5" s="8">
        <f>K5*2</f>
        <v>6.44</v>
      </c>
      <c r="P5" s="8">
        <v>90.16</v>
      </c>
      <c r="Q5" s="8">
        <f>O5*H5*14</f>
        <v>270.48</v>
      </c>
      <c r="R5" s="4">
        <f t="shared" si="3"/>
        <v>1893.3600000000001</v>
      </c>
    </row>
    <row r="6" spans="1:18" x14ac:dyDescent="0.2">
      <c r="A6" s="2">
        <v>4</v>
      </c>
      <c r="B6" s="3" t="s">
        <v>11</v>
      </c>
      <c r="C6" s="3" t="s">
        <v>12</v>
      </c>
      <c r="D6" s="33">
        <v>31040205</v>
      </c>
      <c r="E6" s="9" t="s">
        <v>19</v>
      </c>
      <c r="F6" s="3" t="s">
        <v>14</v>
      </c>
      <c r="G6" s="5">
        <v>3</v>
      </c>
      <c r="H6" s="22">
        <v>3</v>
      </c>
      <c r="I6" s="5">
        <v>3</v>
      </c>
      <c r="J6" s="6" t="s">
        <v>15</v>
      </c>
      <c r="K6" s="7">
        <v>3.22</v>
      </c>
      <c r="L6" s="8">
        <f t="shared" si="0"/>
        <v>45.080000000000005</v>
      </c>
      <c r="M6" s="8">
        <f t="shared" si="1"/>
        <v>135.24</v>
      </c>
      <c r="N6" s="8">
        <f t="shared" si="2"/>
        <v>946.68000000000006</v>
      </c>
      <c r="O6" s="8">
        <f>K6*2</f>
        <v>6.44</v>
      </c>
      <c r="P6" s="8">
        <v>90.16</v>
      </c>
      <c r="Q6" s="8">
        <f>O6*H6*14</f>
        <v>270.48</v>
      </c>
      <c r="R6" s="4">
        <f t="shared" si="3"/>
        <v>1893.3600000000001</v>
      </c>
    </row>
    <row r="7" spans="1:18" x14ac:dyDescent="0.2">
      <c r="A7" s="2">
        <v>5</v>
      </c>
      <c r="B7" s="3" t="s">
        <v>11</v>
      </c>
      <c r="C7" s="3" t="s">
        <v>12</v>
      </c>
      <c r="D7" s="32">
        <v>31040120</v>
      </c>
      <c r="E7" s="3" t="s">
        <v>20</v>
      </c>
      <c r="F7" s="3" t="s">
        <v>14</v>
      </c>
      <c r="G7" s="5">
        <v>2.5</v>
      </c>
      <c r="H7" s="22">
        <v>3</v>
      </c>
      <c r="I7" s="5">
        <v>3</v>
      </c>
      <c r="J7" s="6" t="s">
        <v>15</v>
      </c>
      <c r="K7" s="7">
        <v>3.22</v>
      </c>
      <c r="L7" s="8">
        <f t="shared" si="0"/>
        <v>45.080000000000005</v>
      </c>
      <c r="M7" s="8">
        <f t="shared" si="1"/>
        <v>135.24</v>
      </c>
      <c r="N7" s="8">
        <f t="shared" si="2"/>
        <v>946.68000000000006</v>
      </c>
      <c r="O7" s="8">
        <f>K7*2</f>
        <v>6.44</v>
      </c>
      <c r="P7" s="8">
        <v>90.16</v>
      </c>
      <c r="Q7" s="8">
        <f>O7*H7*14</f>
        <v>270.48</v>
      </c>
      <c r="R7" s="4">
        <f t="shared" si="3"/>
        <v>1893.3600000000001</v>
      </c>
    </row>
    <row r="8" spans="1:18" x14ac:dyDescent="0.2">
      <c r="A8" s="2">
        <v>6</v>
      </c>
      <c r="B8" s="3" t="s">
        <v>11</v>
      </c>
      <c r="C8" s="3" t="s">
        <v>12</v>
      </c>
      <c r="D8" s="34">
        <v>31040220</v>
      </c>
      <c r="E8" s="11" t="s">
        <v>21</v>
      </c>
      <c r="F8" s="11" t="s">
        <v>14</v>
      </c>
      <c r="G8" s="10">
        <v>2.5</v>
      </c>
      <c r="H8" s="21">
        <v>3</v>
      </c>
      <c r="I8" s="10">
        <v>3</v>
      </c>
      <c r="J8" s="6" t="s">
        <v>15</v>
      </c>
      <c r="K8" s="7">
        <v>3.22</v>
      </c>
      <c r="L8" s="8">
        <v>45.08</v>
      </c>
      <c r="M8" s="8">
        <f t="shared" si="1"/>
        <v>135.24</v>
      </c>
      <c r="N8" s="8">
        <f t="shared" si="2"/>
        <v>946.68000000000006</v>
      </c>
      <c r="O8" s="8">
        <f>K8*2</f>
        <v>6.44</v>
      </c>
      <c r="P8" s="8">
        <v>90.16</v>
      </c>
      <c r="Q8" s="8">
        <f>O8*H8*14</f>
        <v>270.48</v>
      </c>
      <c r="R8" s="4">
        <f t="shared" si="3"/>
        <v>1893.3600000000001</v>
      </c>
    </row>
    <row r="9" spans="1:18" x14ac:dyDescent="0.2">
      <c r="A9" s="2">
        <v>7</v>
      </c>
      <c r="B9" s="3" t="s">
        <v>25</v>
      </c>
      <c r="C9" s="19" t="s">
        <v>22</v>
      </c>
      <c r="D9" s="35">
        <v>2030427</v>
      </c>
      <c r="E9" s="19" t="s">
        <v>26</v>
      </c>
      <c r="F9" s="20" t="s">
        <v>14</v>
      </c>
      <c r="G9" s="20">
        <v>3</v>
      </c>
      <c r="H9" s="22">
        <v>3</v>
      </c>
      <c r="I9" s="20">
        <v>4</v>
      </c>
      <c r="J9" s="20" t="s">
        <v>27</v>
      </c>
      <c r="K9" s="7">
        <v>5.81</v>
      </c>
      <c r="L9" s="8">
        <v>81.34</v>
      </c>
      <c r="M9" s="4">
        <v>244.02</v>
      </c>
      <c r="N9" s="8">
        <f t="shared" si="2"/>
        <v>1708.14</v>
      </c>
      <c r="O9" s="8">
        <v>11.62</v>
      </c>
      <c r="P9" s="8">
        <v>162.68</v>
      </c>
      <c r="Q9" s="12">
        <v>488.04</v>
      </c>
      <c r="R9" s="4">
        <f t="shared" si="3"/>
        <v>3416.28</v>
      </c>
    </row>
    <row r="10" spans="1:18" x14ac:dyDescent="0.2">
      <c r="A10" s="2">
        <v>8</v>
      </c>
      <c r="B10" s="3" t="s">
        <v>25</v>
      </c>
      <c r="C10" s="3" t="s">
        <v>28</v>
      </c>
      <c r="D10" s="31" t="s">
        <v>29</v>
      </c>
      <c r="E10" s="3" t="s">
        <v>30</v>
      </c>
      <c r="F10" s="3" t="s">
        <v>14</v>
      </c>
      <c r="G10" s="3">
        <v>4</v>
      </c>
      <c r="H10" s="22">
        <v>4</v>
      </c>
      <c r="I10" s="5">
        <v>4</v>
      </c>
      <c r="J10" s="5" t="s">
        <v>31</v>
      </c>
      <c r="K10" s="7">
        <v>5.81</v>
      </c>
      <c r="L10" s="8">
        <v>81.34</v>
      </c>
      <c r="M10" s="4">
        <v>325.36</v>
      </c>
      <c r="N10" s="8">
        <f t="shared" si="2"/>
        <v>2277.52</v>
      </c>
      <c r="O10" s="8">
        <v>11.62</v>
      </c>
      <c r="P10" s="8">
        <v>162.68</v>
      </c>
      <c r="Q10" s="12">
        <v>650.72</v>
      </c>
      <c r="R10" s="4">
        <f t="shared" si="3"/>
        <v>4555.04</v>
      </c>
    </row>
    <row r="11" spans="1:18" x14ac:dyDescent="0.2">
      <c r="A11" s="2">
        <v>9</v>
      </c>
      <c r="B11" s="3" t="s">
        <v>25</v>
      </c>
      <c r="C11" s="3" t="s">
        <v>28</v>
      </c>
      <c r="D11" s="31" t="s">
        <v>32</v>
      </c>
      <c r="E11" s="3" t="s">
        <v>33</v>
      </c>
      <c r="F11" s="3" t="s">
        <v>14</v>
      </c>
      <c r="G11" s="3">
        <v>3</v>
      </c>
      <c r="H11" s="22">
        <v>3</v>
      </c>
      <c r="I11" s="5">
        <v>4</v>
      </c>
      <c r="J11" s="5" t="s">
        <v>34</v>
      </c>
      <c r="K11" s="7">
        <v>5.81</v>
      </c>
      <c r="L11" s="8">
        <v>81.34</v>
      </c>
      <c r="M11" s="4">
        <v>244.02</v>
      </c>
      <c r="N11" s="8">
        <f t="shared" si="2"/>
        <v>1708.14</v>
      </c>
      <c r="O11" s="8">
        <v>11.62</v>
      </c>
      <c r="P11" s="8">
        <v>162.68</v>
      </c>
      <c r="Q11" s="12">
        <v>488.04</v>
      </c>
      <c r="R11" s="4">
        <f t="shared" si="3"/>
        <v>3416.28</v>
      </c>
    </row>
    <row r="12" spans="1:18" x14ac:dyDescent="0.2">
      <c r="A12" s="2">
        <v>10</v>
      </c>
      <c r="B12" s="3" t="s">
        <v>25</v>
      </c>
      <c r="C12" s="3" t="s">
        <v>28</v>
      </c>
      <c r="D12" s="31" t="s">
        <v>35</v>
      </c>
      <c r="E12" s="3" t="s">
        <v>36</v>
      </c>
      <c r="F12" s="3" t="s">
        <v>14</v>
      </c>
      <c r="G12" s="3">
        <v>3</v>
      </c>
      <c r="H12" s="22">
        <v>3</v>
      </c>
      <c r="I12" s="5">
        <v>4</v>
      </c>
      <c r="J12" s="5" t="s">
        <v>31</v>
      </c>
      <c r="K12" s="7">
        <v>5.81</v>
      </c>
      <c r="L12" s="8">
        <v>81.34</v>
      </c>
      <c r="M12" s="4">
        <v>244.02</v>
      </c>
      <c r="N12" s="8">
        <f t="shared" si="2"/>
        <v>1708.14</v>
      </c>
      <c r="O12" s="8">
        <v>11.62</v>
      </c>
      <c r="P12" s="8">
        <v>162.68</v>
      </c>
      <c r="Q12" s="12">
        <v>488.04</v>
      </c>
      <c r="R12" s="4">
        <f t="shared" si="3"/>
        <v>3416.28</v>
      </c>
    </row>
    <row r="13" spans="1:18" x14ac:dyDescent="0.2">
      <c r="A13" s="2">
        <v>11</v>
      </c>
      <c r="B13" s="3" t="s">
        <v>25</v>
      </c>
      <c r="C13" s="3" t="s">
        <v>28</v>
      </c>
      <c r="D13" s="31" t="s">
        <v>37</v>
      </c>
      <c r="E13" s="3" t="s">
        <v>38</v>
      </c>
      <c r="F13" s="3" t="s">
        <v>14</v>
      </c>
      <c r="G13" s="3">
        <v>4</v>
      </c>
      <c r="H13" s="22">
        <v>4</v>
      </c>
      <c r="I13" s="5">
        <v>5</v>
      </c>
      <c r="J13" s="5" t="s">
        <v>39</v>
      </c>
      <c r="K13" s="7">
        <v>5.81</v>
      </c>
      <c r="L13" s="8">
        <v>81.34</v>
      </c>
      <c r="M13" s="4">
        <v>325.36</v>
      </c>
      <c r="N13" s="8">
        <f t="shared" si="2"/>
        <v>2277.52</v>
      </c>
      <c r="O13" s="8">
        <v>11.62</v>
      </c>
      <c r="P13" s="8">
        <v>162.68</v>
      </c>
      <c r="Q13" s="12">
        <v>650.72</v>
      </c>
      <c r="R13" s="4">
        <f t="shared" si="3"/>
        <v>4555.04</v>
      </c>
    </row>
    <row r="14" spans="1:18" x14ac:dyDescent="0.2">
      <c r="A14" s="2">
        <v>12</v>
      </c>
      <c r="B14" s="3" t="s">
        <v>25</v>
      </c>
      <c r="C14" s="3" t="s">
        <v>28</v>
      </c>
      <c r="D14" s="31" t="s">
        <v>40</v>
      </c>
      <c r="E14" s="3" t="s">
        <v>41</v>
      </c>
      <c r="F14" s="3" t="s">
        <v>14</v>
      </c>
      <c r="G14" s="3">
        <v>4</v>
      </c>
      <c r="H14" s="22">
        <v>4</v>
      </c>
      <c r="I14" s="5">
        <v>5</v>
      </c>
      <c r="J14" s="5" t="s">
        <v>42</v>
      </c>
      <c r="K14" s="7">
        <v>5.81</v>
      </c>
      <c r="L14" s="8">
        <v>81.34</v>
      </c>
      <c r="M14" s="4">
        <v>325.36</v>
      </c>
      <c r="N14" s="8">
        <f t="shared" si="2"/>
        <v>2277.52</v>
      </c>
      <c r="O14" s="8">
        <v>11.62</v>
      </c>
      <c r="P14" s="8">
        <v>162.68</v>
      </c>
      <c r="Q14" s="12">
        <v>650.72</v>
      </c>
      <c r="R14" s="4">
        <f t="shared" si="3"/>
        <v>4555.04</v>
      </c>
    </row>
    <row r="15" spans="1:18" x14ac:dyDescent="0.2">
      <c r="A15" s="2">
        <v>13</v>
      </c>
      <c r="B15" s="3" t="s">
        <v>25</v>
      </c>
      <c r="C15" s="3" t="s">
        <v>28</v>
      </c>
      <c r="D15" s="31" t="s">
        <v>43</v>
      </c>
      <c r="E15" s="3" t="s">
        <v>44</v>
      </c>
      <c r="F15" s="3" t="s">
        <v>14</v>
      </c>
      <c r="G15" s="3">
        <v>4</v>
      </c>
      <c r="H15" s="22">
        <v>4</v>
      </c>
      <c r="I15" s="5">
        <v>5</v>
      </c>
      <c r="J15" s="5" t="s">
        <v>45</v>
      </c>
      <c r="K15" s="7">
        <v>5.81</v>
      </c>
      <c r="L15" s="8">
        <v>81.34</v>
      </c>
      <c r="M15" s="4">
        <v>325.36</v>
      </c>
      <c r="N15" s="8">
        <f t="shared" si="2"/>
        <v>2277.52</v>
      </c>
      <c r="O15" s="8">
        <v>11.62</v>
      </c>
      <c r="P15" s="8">
        <v>162.68</v>
      </c>
      <c r="Q15" s="12">
        <v>650.72</v>
      </c>
      <c r="R15" s="4">
        <f t="shared" si="3"/>
        <v>4555.04</v>
      </c>
    </row>
    <row r="16" spans="1:18" x14ac:dyDescent="0.2">
      <c r="A16" s="2">
        <v>14</v>
      </c>
      <c r="B16" s="3" t="s">
        <v>25</v>
      </c>
      <c r="C16" s="3" t="s">
        <v>28</v>
      </c>
      <c r="D16" s="31" t="s">
        <v>46</v>
      </c>
      <c r="E16" s="3" t="s">
        <v>47</v>
      </c>
      <c r="F16" s="3" t="s">
        <v>14</v>
      </c>
      <c r="G16" s="3">
        <v>3</v>
      </c>
      <c r="H16" s="22">
        <v>3</v>
      </c>
      <c r="I16" s="5">
        <v>4</v>
      </c>
      <c r="J16" s="5" t="s">
        <v>34</v>
      </c>
      <c r="K16" s="7">
        <v>5.81</v>
      </c>
      <c r="L16" s="8">
        <v>81.34</v>
      </c>
      <c r="M16" s="4">
        <v>244.02</v>
      </c>
      <c r="N16" s="8">
        <f t="shared" si="2"/>
        <v>1708.14</v>
      </c>
      <c r="O16" s="8">
        <v>11.62</v>
      </c>
      <c r="P16" s="8">
        <v>162.68</v>
      </c>
      <c r="Q16" s="12">
        <v>488.04</v>
      </c>
      <c r="R16" s="4">
        <f t="shared" si="3"/>
        <v>3416.28</v>
      </c>
    </row>
    <row r="17" spans="1:18" x14ac:dyDescent="0.2">
      <c r="A17" s="2">
        <v>15</v>
      </c>
      <c r="B17" s="3" t="s">
        <v>25</v>
      </c>
      <c r="C17" s="3" t="s">
        <v>28</v>
      </c>
      <c r="D17" s="31" t="s">
        <v>48</v>
      </c>
      <c r="E17" s="3" t="s">
        <v>49</v>
      </c>
      <c r="F17" s="3" t="s">
        <v>14</v>
      </c>
      <c r="G17" s="3">
        <v>4</v>
      </c>
      <c r="H17" s="22">
        <v>4</v>
      </c>
      <c r="I17" s="5">
        <v>5</v>
      </c>
      <c r="J17" s="5" t="s">
        <v>45</v>
      </c>
      <c r="K17" s="7">
        <v>5.81</v>
      </c>
      <c r="L17" s="8">
        <v>81.34</v>
      </c>
      <c r="M17" s="4">
        <v>325.36</v>
      </c>
      <c r="N17" s="8">
        <f t="shared" si="2"/>
        <v>2277.52</v>
      </c>
      <c r="O17" s="8">
        <v>11.62</v>
      </c>
      <c r="P17" s="8">
        <v>162.68</v>
      </c>
      <c r="Q17" s="12">
        <v>650.72</v>
      </c>
      <c r="R17" s="4">
        <f t="shared" si="3"/>
        <v>4555.04</v>
      </c>
    </row>
    <row r="18" spans="1:18" x14ac:dyDescent="0.2">
      <c r="A18" s="2">
        <v>16</v>
      </c>
      <c r="B18" s="3" t="s">
        <v>25</v>
      </c>
      <c r="C18" s="3" t="s">
        <v>28</v>
      </c>
      <c r="D18" s="31" t="s">
        <v>50</v>
      </c>
      <c r="E18" s="3" t="s">
        <v>51</v>
      </c>
      <c r="F18" s="3" t="s">
        <v>14</v>
      </c>
      <c r="G18" s="3">
        <v>4</v>
      </c>
      <c r="H18" s="22">
        <v>4</v>
      </c>
      <c r="I18" s="5">
        <v>5</v>
      </c>
      <c r="J18" s="5" t="s">
        <v>39</v>
      </c>
      <c r="K18" s="7">
        <v>5.81</v>
      </c>
      <c r="L18" s="8">
        <v>81.34</v>
      </c>
      <c r="M18" s="4">
        <v>325.36</v>
      </c>
      <c r="N18" s="8">
        <f t="shared" si="2"/>
        <v>2277.52</v>
      </c>
      <c r="O18" s="8">
        <v>11.62</v>
      </c>
      <c r="P18" s="8">
        <v>162.68</v>
      </c>
      <c r="Q18" s="12">
        <v>650.72</v>
      </c>
      <c r="R18" s="4">
        <f t="shared" si="3"/>
        <v>4555.04</v>
      </c>
    </row>
    <row r="19" spans="1:18" x14ac:dyDescent="0.2">
      <c r="A19" s="2">
        <v>17</v>
      </c>
      <c r="B19" s="3" t="s">
        <v>25</v>
      </c>
      <c r="C19" s="3" t="s">
        <v>28</v>
      </c>
      <c r="D19" s="31" t="s">
        <v>52</v>
      </c>
      <c r="E19" s="3" t="s">
        <v>53</v>
      </c>
      <c r="F19" s="3" t="s">
        <v>14</v>
      </c>
      <c r="G19" s="3">
        <v>4</v>
      </c>
      <c r="H19" s="22">
        <v>4</v>
      </c>
      <c r="I19" s="5">
        <v>5</v>
      </c>
      <c r="J19" s="5" t="s">
        <v>42</v>
      </c>
      <c r="K19" s="7">
        <v>5.81</v>
      </c>
      <c r="L19" s="8">
        <v>81.34</v>
      </c>
      <c r="M19" s="4">
        <v>325.36</v>
      </c>
      <c r="N19" s="8">
        <f t="shared" si="2"/>
        <v>2277.52</v>
      </c>
      <c r="O19" s="8">
        <v>11.62</v>
      </c>
      <c r="P19" s="8">
        <v>162.68</v>
      </c>
      <c r="Q19" s="12">
        <v>650.72</v>
      </c>
      <c r="R19" s="4">
        <f t="shared" si="3"/>
        <v>4555.04</v>
      </c>
    </row>
    <row r="20" spans="1:18" x14ac:dyDescent="0.2">
      <c r="A20" s="2">
        <v>18</v>
      </c>
      <c r="B20" s="3" t="s">
        <v>25</v>
      </c>
      <c r="C20" s="3" t="s">
        <v>28</v>
      </c>
      <c r="D20" s="31" t="s">
        <v>54</v>
      </c>
      <c r="E20" s="3" t="s">
        <v>55</v>
      </c>
      <c r="F20" s="3" t="s">
        <v>14</v>
      </c>
      <c r="G20" s="3">
        <v>3.5</v>
      </c>
      <c r="H20" s="22">
        <v>4</v>
      </c>
      <c r="I20" s="5">
        <v>4</v>
      </c>
      <c r="J20" s="5" t="s">
        <v>56</v>
      </c>
      <c r="K20" s="7">
        <v>5.81</v>
      </c>
      <c r="L20" s="8">
        <v>81.34</v>
      </c>
      <c r="M20" s="4">
        <v>325.36</v>
      </c>
      <c r="N20" s="8">
        <f t="shared" si="2"/>
        <v>2277.52</v>
      </c>
      <c r="O20" s="8">
        <v>11.62</v>
      </c>
      <c r="P20" s="8">
        <v>162.68</v>
      </c>
      <c r="Q20" s="12">
        <v>650.72</v>
      </c>
      <c r="R20" s="4">
        <f t="shared" si="3"/>
        <v>4555.04</v>
      </c>
    </row>
    <row r="21" spans="1:18" x14ac:dyDescent="0.2">
      <c r="A21" s="2">
        <v>19</v>
      </c>
      <c r="B21" s="3" t="s">
        <v>25</v>
      </c>
      <c r="C21" s="3" t="s">
        <v>28</v>
      </c>
      <c r="D21" s="31" t="s">
        <v>57</v>
      </c>
      <c r="E21" s="3" t="s">
        <v>58</v>
      </c>
      <c r="F21" s="3" t="s">
        <v>14</v>
      </c>
      <c r="G21" s="3">
        <v>3</v>
      </c>
      <c r="H21" s="22">
        <v>3</v>
      </c>
      <c r="I21" s="5">
        <v>4</v>
      </c>
      <c r="J21" s="5" t="s">
        <v>59</v>
      </c>
      <c r="K21" s="7">
        <v>5.81</v>
      </c>
      <c r="L21" s="8">
        <v>81.34</v>
      </c>
      <c r="M21" s="4">
        <v>244.02</v>
      </c>
      <c r="N21" s="8">
        <f t="shared" si="2"/>
        <v>1708.14</v>
      </c>
      <c r="O21" s="8">
        <v>11.62</v>
      </c>
      <c r="P21" s="8">
        <v>162.68</v>
      </c>
      <c r="Q21" s="12">
        <v>488.04</v>
      </c>
      <c r="R21" s="4">
        <f t="shared" si="3"/>
        <v>3416.28</v>
      </c>
    </row>
    <row r="22" spans="1:18" x14ac:dyDescent="0.2">
      <c r="A22" s="2">
        <v>20</v>
      </c>
      <c r="B22" s="3" t="s">
        <v>25</v>
      </c>
      <c r="C22" s="3" t="s">
        <v>28</v>
      </c>
      <c r="D22" s="31" t="s">
        <v>60</v>
      </c>
      <c r="E22" s="3" t="s">
        <v>61</v>
      </c>
      <c r="F22" s="3" t="s">
        <v>14</v>
      </c>
      <c r="G22" s="3">
        <v>4</v>
      </c>
      <c r="H22" s="22">
        <v>4</v>
      </c>
      <c r="I22" s="5">
        <v>5</v>
      </c>
      <c r="J22" s="5" t="s">
        <v>62</v>
      </c>
      <c r="K22" s="7">
        <v>5.81</v>
      </c>
      <c r="L22" s="8">
        <v>81.34</v>
      </c>
      <c r="M22" s="4">
        <v>325.36</v>
      </c>
      <c r="N22" s="8">
        <f t="shared" si="2"/>
        <v>2277.52</v>
      </c>
      <c r="O22" s="8">
        <v>11.62</v>
      </c>
      <c r="P22" s="8">
        <v>162.68</v>
      </c>
      <c r="Q22" s="12">
        <v>650.72</v>
      </c>
      <c r="R22" s="4">
        <f t="shared" si="3"/>
        <v>4555.04</v>
      </c>
    </row>
    <row r="23" spans="1:18" x14ac:dyDescent="0.2">
      <c r="A23" s="2">
        <v>21</v>
      </c>
      <c r="B23" s="3" t="s">
        <v>25</v>
      </c>
      <c r="C23" s="3" t="s">
        <v>28</v>
      </c>
      <c r="D23" s="31" t="s">
        <v>63</v>
      </c>
      <c r="E23" s="3" t="s">
        <v>64</v>
      </c>
      <c r="F23" s="3" t="s">
        <v>14</v>
      </c>
      <c r="G23" s="3">
        <v>4</v>
      </c>
      <c r="H23" s="22">
        <v>4</v>
      </c>
      <c r="I23" s="5">
        <v>5</v>
      </c>
      <c r="J23" s="5" t="s">
        <v>65</v>
      </c>
      <c r="K23" s="7">
        <v>5.81</v>
      </c>
      <c r="L23" s="8">
        <v>81.34</v>
      </c>
      <c r="M23" s="4">
        <v>325.36</v>
      </c>
      <c r="N23" s="8">
        <f t="shared" si="2"/>
        <v>2277.52</v>
      </c>
      <c r="O23" s="8">
        <v>11.62</v>
      </c>
      <c r="P23" s="8">
        <v>162.68</v>
      </c>
      <c r="Q23" s="12">
        <v>650.72</v>
      </c>
      <c r="R23" s="4">
        <f t="shared" si="3"/>
        <v>4555.04</v>
      </c>
    </row>
    <row r="24" spans="1:18" x14ac:dyDescent="0.2">
      <c r="A24" s="2">
        <v>22</v>
      </c>
      <c r="B24" s="3" t="s">
        <v>25</v>
      </c>
      <c r="C24" s="3" t="s">
        <v>28</v>
      </c>
      <c r="D24" s="31" t="s">
        <v>66</v>
      </c>
      <c r="E24" s="3" t="s">
        <v>67</v>
      </c>
      <c r="F24" s="3" t="s">
        <v>14</v>
      </c>
      <c r="G24" s="3">
        <v>4</v>
      </c>
      <c r="H24" s="22">
        <v>4</v>
      </c>
      <c r="I24" s="5">
        <v>5</v>
      </c>
      <c r="J24" s="5" t="s">
        <v>68</v>
      </c>
      <c r="K24" s="7">
        <v>5.81</v>
      </c>
      <c r="L24" s="8">
        <v>81.34</v>
      </c>
      <c r="M24" s="4">
        <v>325.36</v>
      </c>
      <c r="N24" s="8">
        <f t="shared" si="2"/>
        <v>2277.52</v>
      </c>
      <c r="O24" s="8">
        <v>11.62</v>
      </c>
      <c r="P24" s="8">
        <v>162.68</v>
      </c>
      <c r="Q24" s="12">
        <v>650.72</v>
      </c>
      <c r="R24" s="4">
        <f t="shared" si="3"/>
        <v>4555.04</v>
      </c>
    </row>
    <row r="25" spans="1:18" x14ac:dyDescent="0.2">
      <c r="A25" s="2">
        <v>23</v>
      </c>
      <c r="B25" s="3" t="s">
        <v>25</v>
      </c>
      <c r="C25" s="3" t="s">
        <v>28</v>
      </c>
      <c r="D25" s="31" t="s">
        <v>69</v>
      </c>
      <c r="E25" s="3" t="s">
        <v>70</v>
      </c>
      <c r="F25" s="3" t="s">
        <v>14</v>
      </c>
      <c r="G25" s="3">
        <v>4</v>
      </c>
      <c r="H25" s="22">
        <v>4</v>
      </c>
      <c r="I25" s="5">
        <v>5</v>
      </c>
      <c r="J25" s="5" t="s">
        <v>62</v>
      </c>
      <c r="K25" s="7">
        <v>5.81</v>
      </c>
      <c r="L25" s="8">
        <v>81.34</v>
      </c>
      <c r="M25" s="4">
        <v>325.36</v>
      </c>
      <c r="N25" s="8">
        <f t="shared" si="2"/>
        <v>2277.52</v>
      </c>
      <c r="O25" s="8">
        <v>11.62</v>
      </c>
      <c r="P25" s="8">
        <v>162.68</v>
      </c>
      <c r="Q25" s="12">
        <v>650.72</v>
      </c>
      <c r="R25" s="4">
        <f t="shared" si="3"/>
        <v>4555.04</v>
      </c>
    </row>
    <row r="26" spans="1:18" x14ac:dyDescent="0.2">
      <c r="A26" s="2">
        <v>24</v>
      </c>
      <c r="B26" s="3" t="s">
        <v>25</v>
      </c>
      <c r="C26" s="3" t="s">
        <v>28</v>
      </c>
      <c r="D26" s="31" t="s">
        <v>71</v>
      </c>
      <c r="E26" s="3" t="s">
        <v>64</v>
      </c>
      <c r="F26" s="3" t="s">
        <v>14</v>
      </c>
      <c r="G26" s="3">
        <v>4</v>
      </c>
      <c r="H26" s="22">
        <v>4</v>
      </c>
      <c r="I26" s="5">
        <v>5</v>
      </c>
      <c r="J26" s="5" t="s">
        <v>65</v>
      </c>
      <c r="K26" s="7">
        <v>5.81</v>
      </c>
      <c r="L26" s="8">
        <v>81.34</v>
      </c>
      <c r="M26" s="4">
        <v>325.36</v>
      </c>
      <c r="N26" s="8">
        <f t="shared" si="2"/>
        <v>2277.52</v>
      </c>
      <c r="O26" s="8">
        <v>11.62</v>
      </c>
      <c r="P26" s="8">
        <v>162.68</v>
      </c>
      <c r="Q26" s="12">
        <v>650.72</v>
      </c>
      <c r="R26" s="4">
        <f t="shared" si="3"/>
        <v>4555.04</v>
      </c>
    </row>
    <row r="27" spans="1:18" x14ac:dyDescent="0.2">
      <c r="A27" s="2">
        <v>25</v>
      </c>
      <c r="B27" s="3" t="s">
        <v>25</v>
      </c>
      <c r="C27" s="3" t="s">
        <v>28</v>
      </c>
      <c r="D27" s="31" t="s">
        <v>72</v>
      </c>
      <c r="E27" s="3" t="s">
        <v>73</v>
      </c>
      <c r="F27" s="3" t="s">
        <v>14</v>
      </c>
      <c r="G27" s="3">
        <v>4</v>
      </c>
      <c r="H27" s="22">
        <v>4</v>
      </c>
      <c r="I27" s="5">
        <v>5</v>
      </c>
      <c r="J27" s="5" t="s">
        <v>68</v>
      </c>
      <c r="K27" s="7">
        <v>5.81</v>
      </c>
      <c r="L27" s="8">
        <v>81.34</v>
      </c>
      <c r="M27" s="4">
        <v>325.36</v>
      </c>
      <c r="N27" s="8">
        <f t="shared" si="2"/>
        <v>2277.52</v>
      </c>
      <c r="O27" s="8">
        <v>11.62</v>
      </c>
      <c r="P27" s="8">
        <v>162.68</v>
      </c>
      <c r="Q27" s="12">
        <v>650.72</v>
      </c>
      <c r="R27" s="4">
        <f t="shared" si="3"/>
        <v>4555.04</v>
      </c>
    </row>
    <row r="28" spans="1:18" x14ac:dyDescent="0.2">
      <c r="A28" s="2">
        <v>26</v>
      </c>
      <c r="B28" s="3" t="s">
        <v>25</v>
      </c>
      <c r="C28" s="3" t="s">
        <v>28</v>
      </c>
      <c r="D28" s="31" t="s">
        <v>74</v>
      </c>
      <c r="E28" s="3" t="s">
        <v>75</v>
      </c>
      <c r="F28" s="3" t="s">
        <v>14</v>
      </c>
      <c r="G28" s="3">
        <v>3</v>
      </c>
      <c r="H28" s="22">
        <v>3</v>
      </c>
      <c r="I28" s="5">
        <v>4</v>
      </c>
      <c r="J28" s="5" t="s">
        <v>59</v>
      </c>
      <c r="K28" s="7">
        <v>5.81</v>
      </c>
      <c r="L28" s="8">
        <v>81.34</v>
      </c>
      <c r="M28" s="4">
        <v>244.02</v>
      </c>
      <c r="N28" s="8">
        <f t="shared" si="2"/>
        <v>1708.14</v>
      </c>
      <c r="O28" s="8">
        <v>11.62</v>
      </c>
      <c r="P28" s="8">
        <v>162.68</v>
      </c>
      <c r="Q28" s="12">
        <v>488.04</v>
      </c>
      <c r="R28" s="4">
        <f t="shared" si="3"/>
        <v>3416.28</v>
      </c>
    </row>
    <row r="29" spans="1:18" x14ac:dyDescent="0.2">
      <c r="A29" s="2">
        <v>27</v>
      </c>
      <c r="B29" s="3" t="s">
        <v>25</v>
      </c>
      <c r="C29" s="3" t="s">
        <v>76</v>
      </c>
      <c r="D29" s="31">
        <v>2050522</v>
      </c>
      <c r="E29" s="3" t="s">
        <v>77</v>
      </c>
      <c r="F29" s="3" t="s">
        <v>14</v>
      </c>
      <c r="G29" s="3">
        <v>3</v>
      </c>
      <c r="H29" s="22">
        <v>3</v>
      </c>
      <c r="I29" s="5">
        <v>4</v>
      </c>
      <c r="J29" s="5" t="s">
        <v>78</v>
      </c>
      <c r="K29" s="7">
        <v>5.81</v>
      </c>
      <c r="L29" s="8">
        <v>81.34</v>
      </c>
      <c r="M29" s="4">
        <v>244.02</v>
      </c>
      <c r="N29" s="8">
        <f t="shared" si="2"/>
        <v>1708.14</v>
      </c>
      <c r="O29" s="8">
        <v>11.62</v>
      </c>
      <c r="P29" s="8">
        <v>162.68</v>
      </c>
      <c r="Q29" s="12">
        <v>488.04</v>
      </c>
      <c r="R29" s="4">
        <f t="shared" si="3"/>
        <v>3416.28</v>
      </c>
    </row>
    <row r="30" spans="1:18" x14ac:dyDescent="0.2">
      <c r="A30" s="2">
        <v>28</v>
      </c>
      <c r="B30" s="3" t="s">
        <v>25</v>
      </c>
      <c r="C30" s="3" t="s">
        <v>76</v>
      </c>
      <c r="D30" s="31">
        <v>2050524</v>
      </c>
      <c r="E30" s="3" t="s">
        <v>79</v>
      </c>
      <c r="F30" s="3" t="s">
        <v>14</v>
      </c>
      <c r="G30" s="3">
        <v>3</v>
      </c>
      <c r="H30" s="22">
        <v>3</v>
      </c>
      <c r="I30" s="5">
        <v>4</v>
      </c>
      <c r="J30" s="5" t="s">
        <v>78</v>
      </c>
      <c r="K30" s="7">
        <v>5.81</v>
      </c>
      <c r="L30" s="8">
        <v>81.34</v>
      </c>
      <c r="M30" s="4">
        <v>244.02</v>
      </c>
      <c r="N30" s="8">
        <f t="shared" si="2"/>
        <v>1708.14</v>
      </c>
      <c r="O30" s="8">
        <v>11.62</v>
      </c>
      <c r="P30" s="8">
        <v>162.68</v>
      </c>
      <c r="Q30" s="12">
        <v>488.04</v>
      </c>
      <c r="R30" s="4">
        <f t="shared" si="3"/>
        <v>3416.28</v>
      </c>
    </row>
    <row r="31" spans="1:18" x14ac:dyDescent="0.2">
      <c r="A31" s="2">
        <v>29</v>
      </c>
      <c r="B31" s="3" t="s">
        <v>25</v>
      </c>
      <c r="C31" s="3" t="s">
        <v>76</v>
      </c>
      <c r="D31" s="31">
        <v>2050723</v>
      </c>
      <c r="E31" s="3" t="s">
        <v>79</v>
      </c>
      <c r="F31" s="3" t="s">
        <v>14</v>
      </c>
      <c r="G31" s="3">
        <v>4</v>
      </c>
      <c r="H31" s="22">
        <v>3</v>
      </c>
      <c r="I31" s="5">
        <v>5</v>
      </c>
      <c r="J31" s="5" t="s">
        <v>78</v>
      </c>
      <c r="K31" s="7">
        <v>5.81</v>
      </c>
      <c r="L31" s="8">
        <v>81.34</v>
      </c>
      <c r="M31" s="4">
        <v>244.02</v>
      </c>
      <c r="N31" s="8">
        <f t="shared" si="2"/>
        <v>1708.14</v>
      </c>
      <c r="O31" s="8">
        <v>11.62</v>
      </c>
      <c r="P31" s="8">
        <v>162.68</v>
      </c>
      <c r="Q31" s="12">
        <v>488.04</v>
      </c>
      <c r="R31" s="4">
        <f t="shared" si="3"/>
        <v>3416.28</v>
      </c>
    </row>
    <row r="32" spans="1:18" x14ac:dyDescent="0.2">
      <c r="D32" s="36"/>
      <c r="G32" s="13"/>
      <c r="H32" s="17"/>
      <c r="J32" s="14"/>
      <c r="Q32" s="15"/>
    </row>
    <row r="33" spans="2:17" x14ac:dyDescent="0.2">
      <c r="B33" s="16" t="s">
        <v>23</v>
      </c>
      <c r="C33" s="23" t="s">
        <v>24</v>
      </c>
      <c r="D33" s="23"/>
      <c r="E33" s="23"/>
      <c r="G33" s="13"/>
      <c r="H33" s="17"/>
      <c r="J33" s="14"/>
      <c r="Q33" s="15"/>
    </row>
  </sheetData>
  <mergeCells count="4">
    <mergeCell ref="C33:E33"/>
    <mergeCell ref="K1:N1"/>
    <mergeCell ref="O1:R1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ferit gulsen</dc:creator>
  <cp:lastModifiedBy>ferit gulsen</cp:lastModifiedBy>
  <dcterms:created xsi:type="dcterms:W3CDTF">2026-06-09T05:46:21Z</dcterms:created>
  <dcterms:modified xsi:type="dcterms:W3CDTF">2026-06-10T08:44:00Z</dcterms:modified>
</cp:coreProperties>
</file>