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Anket Değerlendirme\"/>
    </mc:Choice>
  </mc:AlternateContent>
  <bookViews>
    <workbookView xWindow="0" yWindow="0" windowWidth="24000" windowHeight="9645" tabRatio="892"/>
  </bookViews>
  <sheets>
    <sheet name="Genel Memnuniyet" sheetId="14" r:id="rId1"/>
    <sheet name="Bölüm 1" sheetId="2" r:id="rId2"/>
    <sheet name="İnsiyatif" sheetId="3" r:id="rId3"/>
    <sheet name="İletişim" sheetId="4" r:id="rId4"/>
    <sheet name="Liderlik" sheetId="5" r:id="rId5"/>
    <sheet name="Kariyer" sheetId="6" r:id="rId6"/>
    <sheet name="Hedef Belirleme" sheetId="7" r:id="rId7"/>
    <sheet name="Ün. Değerleri" sheetId="8" r:id="rId8"/>
    <sheet name="Ün. Yöne" sheetId="9" r:id="rId9"/>
    <sheet name="Tesis Hizmet" sheetId="10" r:id="rId10"/>
    <sheet name="Çalışma Ark" sheetId="11" r:id="rId11"/>
    <sheet name="Çevre Pol" sheetId="12" r:id="rId12"/>
  </sheets>
  <calcPr calcId="162913"/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O13" i="14" l="1"/>
  <c r="K13" i="14"/>
  <c r="F13" i="14"/>
  <c r="N13" i="14"/>
  <c r="H13" i="14"/>
  <c r="C13" i="14"/>
  <c r="O8" i="12" l="1"/>
  <c r="K8" i="12"/>
  <c r="F8" i="12"/>
  <c r="N8" i="12"/>
  <c r="H8" i="12"/>
  <c r="C8" i="12"/>
  <c r="O7" i="11"/>
  <c r="K7" i="11"/>
  <c r="F7" i="11"/>
  <c r="N7" i="11"/>
  <c r="H7" i="11"/>
  <c r="C7" i="11"/>
  <c r="O8" i="10"/>
  <c r="K8" i="10"/>
  <c r="F8" i="10"/>
  <c r="N8" i="10"/>
  <c r="H8" i="10"/>
  <c r="C8" i="10"/>
  <c r="O9" i="9"/>
  <c r="K9" i="9"/>
  <c r="F9" i="9"/>
  <c r="N9" i="9"/>
  <c r="H9" i="9"/>
  <c r="C9" i="9"/>
  <c r="O7" i="8"/>
  <c r="K7" i="8"/>
  <c r="F7" i="8"/>
  <c r="N7" i="8"/>
  <c r="H7" i="8"/>
  <c r="C7" i="8"/>
  <c r="O7" i="7"/>
  <c r="K7" i="7"/>
  <c r="F7" i="7"/>
  <c r="N7" i="7"/>
  <c r="H7" i="7"/>
  <c r="C7" i="7"/>
  <c r="O9" i="6"/>
  <c r="K9" i="6"/>
  <c r="F9" i="6"/>
  <c r="N9" i="6"/>
  <c r="H9" i="6"/>
  <c r="C9" i="6"/>
  <c r="O9" i="5"/>
  <c r="K9" i="5"/>
  <c r="F9" i="5"/>
  <c r="N9" i="5"/>
  <c r="H9" i="5"/>
  <c r="C9" i="5"/>
  <c r="O8" i="4"/>
  <c r="K8" i="4"/>
  <c r="F8" i="4"/>
  <c r="N8" i="4"/>
  <c r="H8" i="4"/>
  <c r="C8" i="4"/>
  <c r="O6" i="3"/>
  <c r="K6" i="3"/>
  <c r="F6" i="3"/>
  <c r="N6" i="3"/>
  <c r="H6" i="3"/>
  <c r="C6" i="3"/>
  <c r="O8" i="2"/>
  <c r="K8" i="2"/>
  <c r="F8" i="2"/>
  <c r="N8" i="2"/>
  <c r="H8" i="2"/>
  <c r="L4" i="4" l="1"/>
  <c r="L5" i="4"/>
  <c r="L6" i="4"/>
  <c r="L7" i="4"/>
  <c r="J4" i="4"/>
  <c r="J5" i="4"/>
  <c r="J6" i="4"/>
  <c r="J7" i="4"/>
  <c r="H4" i="4"/>
  <c r="H5" i="4"/>
  <c r="H6" i="4"/>
  <c r="H7" i="4"/>
  <c r="F4" i="4"/>
  <c r="F5" i="4"/>
  <c r="F6" i="4"/>
  <c r="F7" i="4"/>
  <c r="D4" i="4"/>
  <c r="D5" i="4"/>
  <c r="D6" i="4"/>
  <c r="D7" i="4"/>
  <c r="O4" i="4"/>
  <c r="O6" i="4"/>
  <c r="N4" i="4"/>
  <c r="N5" i="4"/>
  <c r="N6" i="4"/>
  <c r="N7" i="4"/>
  <c r="E7" i="4"/>
  <c r="G7" i="4"/>
  <c r="I7" i="4"/>
  <c r="K7" i="4"/>
  <c r="C7" i="4"/>
  <c r="L4" i="5"/>
  <c r="L5" i="5"/>
  <c r="L6" i="5"/>
  <c r="O6" i="5" s="1"/>
  <c r="L7" i="5"/>
  <c r="L8" i="5"/>
  <c r="J4" i="5"/>
  <c r="J5" i="5"/>
  <c r="J6" i="5"/>
  <c r="J7" i="5"/>
  <c r="O7" i="5" s="1"/>
  <c r="J8" i="5"/>
  <c r="H4" i="5"/>
  <c r="H5" i="5"/>
  <c r="H6" i="5"/>
  <c r="H7" i="5"/>
  <c r="H8" i="5"/>
  <c r="F4" i="5"/>
  <c r="F5" i="5"/>
  <c r="F6" i="5"/>
  <c r="F7" i="5"/>
  <c r="F8" i="5"/>
  <c r="D4" i="5"/>
  <c r="D5" i="5"/>
  <c r="O5" i="5" s="1"/>
  <c r="D6" i="5"/>
  <c r="D7" i="5"/>
  <c r="D8" i="5"/>
  <c r="N4" i="5"/>
  <c r="N5" i="5"/>
  <c r="N6" i="5"/>
  <c r="N7" i="5"/>
  <c r="N8" i="5"/>
  <c r="E8" i="5"/>
  <c r="G8" i="5"/>
  <c r="I8" i="5"/>
  <c r="K8" i="5"/>
  <c r="C8" i="5"/>
  <c r="L4" i="6"/>
  <c r="L5" i="6"/>
  <c r="L6" i="6"/>
  <c r="L7" i="6"/>
  <c r="L8" i="6"/>
  <c r="J4" i="6"/>
  <c r="J5" i="6"/>
  <c r="J6" i="6"/>
  <c r="J7" i="6"/>
  <c r="O7" i="6" s="1"/>
  <c r="J8" i="6"/>
  <c r="O8" i="6" s="1"/>
  <c r="H4" i="6"/>
  <c r="H5" i="6"/>
  <c r="H6" i="6"/>
  <c r="H7" i="6"/>
  <c r="H8" i="6"/>
  <c r="F4" i="6"/>
  <c r="F5" i="6"/>
  <c r="F6" i="6"/>
  <c r="F7" i="6"/>
  <c r="F8" i="6"/>
  <c r="D4" i="6"/>
  <c r="D5" i="6"/>
  <c r="D6" i="6"/>
  <c r="D7" i="6"/>
  <c r="D8" i="6"/>
  <c r="O6" i="6"/>
  <c r="N4" i="6"/>
  <c r="N5" i="6"/>
  <c r="N6" i="6"/>
  <c r="N7" i="6"/>
  <c r="N8" i="6"/>
  <c r="E8" i="6"/>
  <c r="G8" i="6"/>
  <c r="I8" i="6"/>
  <c r="K8" i="6"/>
  <c r="C8" i="6"/>
  <c r="L4" i="7"/>
  <c r="L5" i="7"/>
  <c r="L6" i="7"/>
  <c r="J4" i="7"/>
  <c r="J5" i="7"/>
  <c r="J6" i="7"/>
  <c r="H4" i="7"/>
  <c r="H5" i="7"/>
  <c r="H6" i="7"/>
  <c r="F4" i="7"/>
  <c r="F5" i="7"/>
  <c r="F6" i="7"/>
  <c r="D4" i="7"/>
  <c r="D5" i="7"/>
  <c r="D6" i="7"/>
  <c r="O6" i="7"/>
  <c r="N4" i="7"/>
  <c r="N5" i="7"/>
  <c r="N6" i="7"/>
  <c r="E6" i="7"/>
  <c r="G6" i="7"/>
  <c r="I6" i="7"/>
  <c r="K6" i="7"/>
  <c r="C6" i="7"/>
  <c r="L4" i="8"/>
  <c r="L5" i="8"/>
  <c r="L6" i="8"/>
  <c r="J4" i="8"/>
  <c r="J5" i="8"/>
  <c r="J6" i="8"/>
  <c r="H4" i="8"/>
  <c r="H5" i="8"/>
  <c r="H6" i="8"/>
  <c r="F4" i="8"/>
  <c r="F5" i="8"/>
  <c r="F6" i="8"/>
  <c r="E6" i="8"/>
  <c r="N4" i="8"/>
  <c r="D4" i="8" s="1"/>
  <c r="N5" i="8"/>
  <c r="D5" i="8" s="1"/>
  <c r="N6" i="8"/>
  <c r="D6" i="8" s="1"/>
  <c r="G6" i="8"/>
  <c r="I6" i="8"/>
  <c r="K6" i="8"/>
  <c r="C6" i="8"/>
  <c r="L4" i="9"/>
  <c r="L5" i="9"/>
  <c r="L6" i="9"/>
  <c r="L7" i="9"/>
  <c r="L8" i="9"/>
  <c r="J4" i="9"/>
  <c r="J5" i="9"/>
  <c r="J6" i="9"/>
  <c r="J7" i="9"/>
  <c r="O7" i="9" s="1"/>
  <c r="J8" i="9"/>
  <c r="H4" i="9"/>
  <c r="H5" i="9"/>
  <c r="H6" i="9"/>
  <c r="H7" i="9"/>
  <c r="H8" i="9"/>
  <c r="F4" i="9"/>
  <c r="F5" i="9"/>
  <c r="F6" i="9"/>
  <c r="F7" i="9"/>
  <c r="F8" i="9"/>
  <c r="D4" i="9"/>
  <c r="D5" i="9"/>
  <c r="D6" i="9"/>
  <c r="D7" i="9"/>
  <c r="D8" i="9"/>
  <c r="O6" i="9"/>
  <c r="N4" i="9"/>
  <c r="N5" i="9"/>
  <c r="N6" i="9"/>
  <c r="N7" i="9"/>
  <c r="N8" i="9"/>
  <c r="E8" i="9"/>
  <c r="G8" i="9"/>
  <c r="I8" i="9"/>
  <c r="K8" i="9"/>
  <c r="C8" i="9"/>
  <c r="L4" i="10"/>
  <c r="L5" i="10"/>
  <c r="L6" i="10"/>
  <c r="L7" i="10"/>
  <c r="J4" i="10"/>
  <c r="J5" i="10"/>
  <c r="J6" i="10"/>
  <c r="J7" i="10"/>
  <c r="H4" i="10"/>
  <c r="H5" i="10"/>
  <c r="H6" i="10"/>
  <c r="H7" i="10"/>
  <c r="O7" i="10" s="1"/>
  <c r="F4" i="10"/>
  <c r="F5" i="10"/>
  <c r="F6" i="10"/>
  <c r="F7" i="10"/>
  <c r="D4" i="10"/>
  <c r="D5" i="10"/>
  <c r="D6" i="10"/>
  <c r="D7" i="10"/>
  <c r="O6" i="10"/>
  <c r="N4" i="10"/>
  <c r="N5" i="10"/>
  <c r="N6" i="10"/>
  <c r="N7" i="10"/>
  <c r="E7" i="10"/>
  <c r="G7" i="10"/>
  <c r="I7" i="10"/>
  <c r="K7" i="10"/>
  <c r="C7" i="10"/>
  <c r="L4" i="11"/>
  <c r="L5" i="11"/>
  <c r="L6" i="11"/>
  <c r="J4" i="11"/>
  <c r="J5" i="11"/>
  <c r="J6" i="11"/>
  <c r="H4" i="11"/>
  <c r="H5" i="11"/>
  <c r="H6" i="11"/>
  <c r="F4" i="11"/>
  <c r="F5" i="11"/>
  <c r="F6" i="11"/>
  <c r="D4" i="11"/>
  <c r="D5" i="11"/>
  <c r="D6" i="11"/>
  <c r="C6" i="11"/>
  <c r="N4" i="11"/>
  <c r="N5" i="11"/>
  <c r="N6" i="11"/>
  <c r="E6" i="11"/>
  <c r="G6" i="11"/>
  <c r="I6" i="11"/>
  <c r="K6" i="11"/>
  <c r="L4" i="12"/>
  <c r="L5" i="12"/>
  <c r="L6" i="12"/>
  <c r="L7" i="12"/>
  <c r="J4" i="12"/>
  <c r="J5" i="12"/>
  <c r="J6" i="12"/>
  <c r="J7" i="12"/>
  <c r="H4" i="12"/>
  <c r="H5" i="12"/>
  <c r="H6" i="12"/>
  <c r="H7" i="12"/>
  <c r="F4" i="12"/>
  <c r="F5" i="12"/>
  <c r="F6" i="12"/>
  <c r="F7" i="12"/>
  <c r="O6" i="12"/>
  <c r="O7" i="12"/>
  <c r="N4" i="12"/>
  <c r="D4" i="12" s="1"/>
  <c r="N5" i="12"/>
  <c r="D5" i="12" s="1"/>
  <c r="N6" i="12"/>
  <c r="N7" i="12"/>
  <c r="D6" i="12"/>
  <c r="D7" i="12"/>
  <c r="E7" i="12"/>
  <c r="G7" i="12"/>
  <c r="I7" i="12"/>
  <c r="K7" i="12"/>
  <c r="C7" i="12"/>
  <c r="O4" i="3"/>
  <c r="O5" i="3"/>
  <c r="L4" i="3"/>
  <c r="L5" i="3"/>
  <c r="J4" i="3"/>
  <c r="J5" i="3"/>
  <c r="H4" i="3"/>
  <c r="H5" i="3"/>
  <c r="F4" i="3"/>
  <c r="F5" i="3"/>
  <c r="N5" i="3"/>
  <c r="D5" i="3" s="1"/>
  <c r="D4" i="3"/>
  <c r="E5" i="3"/>
  <c r="G5" i="3"/>
  <c r="I5" i="3"/>
  <c r="K5" i="3"/>
  <c r="C5" i="3"/>
  <c r="O7" i="4" l="1"/>
  <c r="O5" i="4"/>
  <c r="O4" i="5"/>
  <c r="O8" i="5"/>
  <c r="O5" i="6"/>
  <c r="O4" i="6"/>
  <c r="O4" i="7"/>
  <c r="O5" i="7"/>
  <c r="O8" i="9"/>
  <c r="O5" i="9"/>
  <c r="O4" i="9"/>
  <c r="O5" i="10"/>
  <c r="O4" i="10"/>
  <c r="O4" i="12"/>
  <c r="O5" i="12"/>
  <c r="O4" i="2"/>
  <c r="O5" i="2"/>
  <c r="O6" i="2"/>
  <c r="O3" i="2"/>
  <c r="O3" i="3"/>
  <c r="O3" i="5"/>
  <c r="O3" i="6"/>
  <c r="L3" i="6"/>
  <c r="J3" i="6"/>
  <c r="H3" i="6"/>
  <c r="F3" i="6"/>
  <c r="D3" i="6"/>
  <c r="O3" i="7"/>
  <c r="L3" i="7"/>
  <c r="J3" i="7"/>
  <c r="H3" i="7"/>
  <c r="F3" i="7"/>
  <c r="D3" i="7"/>
  <c r="O3" i="8"/>
  <c r="L3" i="8"/>
  <c r="J3" i="8"/>
  <c r="H3" i="8"/>
  <c r="F3" i="8"/>
  <c r="D3" i="8"/>
  <c r="O5" i="8" l="1"/>
  <c r="O4" i="8"/>
  <c r="O3" i="9"/>
  <c r="O3" i="10"/>
  <c r="L3" i="10"/>
  <c r="J3" i="10"/>
  <c r="H3" i="10"/>
  <c r="F3" i="10"/>
  <c r="D3" i="10"/>
  <c r="O3" i="12"/>
  <c r="O3" i="11"/>
  <c r="L3" i="11"/>
  <c r="J3" i="11"/>
  <c r="H3" i="11"/>
  <c r="F3" i="11"/>
  <c r="D3" i="11"/>
  <c r="J3" i="12"/>
  <c r="L3" i="12"/>
  <c r="H3" i="12"/>
  <c r="F3" i="12"/>
  <c r="D3" i="12"/>
  <c r="E7" i="2"/>
  <c r="G7" i="2"/>
  <c r="I7" i="2"/>
  <c r="K7" i="2"/>
  <c r="C7" i="2"/>
  <c r="L3" i="5"/>
  <c r="J3" i="5"/>
  <c r="H3" i="5"/>
  <c r="F3" i="5"/>
  <c r="D3" i="5"/>
  <c r="O3" i="4"/>
  <c r="L3" i="4"/>
  <c r="J3" i="4"/>
  <c r="H3" i="4"/>
  <c r="F3" i="4"/>
  <c r="D3" i="4"/>
  <c r="N3" i="12"/>
  <c r="N3" i="11"/>
  <c r="N3" i="10"/>
  <c r="N3" i="9"/>
  <c r="L3" i="9" s="1"/>
  <c r="N3" i="8"/>
  <c r="N3" i="7"/>
  <c r="N3" i="6"/>
  <c r="N3" i="5"/>
  <c r="N3" i="4"/>
  <c r="L7" i="2" l="1"/>
  <c r="C8" i="2"/>
  <c r="N7" i="2"/>
  <c r="O6" i="8"/>
  <c r="O5" i="11"/>
  <c r="O4" i="11"/>
  <c r="D3" i="9"/>
  <c r="F3" i="9"/>
  <c r="H3" i="9"/>
  <c r="J3" i="9"/>
  <c r="L3" i="3"/>
  <c r="N4" i="3"/>
  <c r="J3" i="3"/>
  <c r="N3" i="3"/>
  <c r="H3" i="3" s="1"/>
  <c r="H7" i="2" l="1"/>
  <c r="F7" i="2"/>
  <c r="J7" i="2"/>
  <c r="D7" i="2"/>
  <c r="O6" i="11"/>
  <c r="D3" i="3"/>
  <c r="F3" i="3"/>
</calcChain>
</file>

<file path=xl/sharedStrings.xml><?xml version="1.0" encoding="utf-8"?>
<sst xmlns="http://schemas.openxmlformats.org/spreadsheetml/2006/main" count="189" uniqueCount="66">
  <si>
    <t>Soru</t>
  </si>
  <si>
    <t>Soru No</t>
  </si>
  <si>
    <t>Oran</t>
  </si>
  <si>
    <t xml:space="preserve">   Oran</t>
  </si>
  <si>
    <t>Genel olarak düşündüğünüzde, Batman Üniversitesinde çalışmaktan ne derecede memnunsunuz</t>
  </si>
  <si>
    <t>Çok İyi</t>
  </si>
  <si>
    <t>İyi</t>
  </si>
  <si>
    <t>Orta</t>
  </si>
  <si>
    <t>Zayıf</t>
  </si>
  <si>
    <t>Çok Zayıf</t>
  </si>
  <si>
    <t>Bugüne kadarki deneyimlerinize dayanarak Batman Üniversitesinde çalışmayı arkadaşlarınıza tavsiye eder misiniz?</t>
  </si>
  <si>
    <t>"Kendimi Batman Üniversitesi ailesinin bir ferdi olarak görüyorum" ifadesine ne ölçüde katılıyorsunuz?</t>
  </si>
  <si>
    <t>Çalıştığınız bölümdeki/birimdeki motivasyonu nasıl değerlendiriyorsunuz?</t>
  </si>
  <si>
    <t>Yaptığım işle ilgili bireysel karar verebilmem için yeterli imkan
sağlanmaktadır.</t>
  </si>
  <si>
    <t>Çalışanlar arasında fırsat eşitliği sağlanmaktadır.</t>
  </si>
  <si>
    <t>Yönetim, Üniversite işleyiş süreçlerine ilişkin olarak çalışanları bilgilendirmektedir.</t>
  </si>
  <si>
    <t>Üniversite yönetimi çalışanlarıyla şeffaf, güvene dayalı ve açık ilişkiler kurmaktadır.</t>
  </si>
  <si>
    <t>Üniversite yönetimi, çalışanlarının görüşlerine değer vermektedir.</t>
  </si>
  <si>
    <t>Üniversite içi iletişim (web sitesi, dergi, e-mail, e-posta vs.) etkindir.</t>
  </si>
  <si>
    <t>En yakın yöneticim başarılı işlerimi takdir eder.</t>
  </si>
  <si>
    <t>En yakın yöneticim sorunlara yapıcı bir üslupla yaklaşır.</t>
  </si>
  <si>
    <t>En yakın yöneticim açık fikirli ve dürüst davranır.</t>
  </si>
  <si>
    <t>En yakın yöneticime güvenmekteyim.</t>
  </si>
  <si>
    <t>En yakın yöneticim bir lider olarak çalışanlara örnek olmaktadır.</t>
  </si>
  <si>
    <t>Yaratıcılık ve yenilikçilik desteklenmektedir.</t>
  </si>
  <si>
    <t>Yetenek ve beceri gelişimi için eğitim imkânları sağlanmaktadır.</t>
  </si>
  <si>
    <t>Çalışanların mesleki yetenekleri arttırıcı yönde eğitim imkanı sağlanmaktadır.</t>
  </si>
  <si>
    <t>Kariyer olanaklarına ilişkin bilgilendirme/destek sağlanmaktadır.</t>
  </si>
  <si>
    <t>İlk görevlendirmelerde veya kurum içi görev değişikliklerinde oryantasyon (uyum) hizmeti sağlanmaktadır.</t>
  </si>
  <si>
    <t>Yöneticilerimin, bölüm/birim ve çalışanların performansını izleyerek dönüt verir.</t>
  </si>
  <si>
    <t>En yakın yöneticim çalışanların performansını arttırmak için destekleyici uygulamaları/tedbirleri hayata geçirir.</t>
  </si>
  <si>
    <t>Kurumsal performanslar değerlendirilerek hedefler revize edilir.</t>
  </si>
  <si>
    <t>Üniversitenin strateji ve hedefleri açık olarak tanımlanmıştır.</t>
  </si>
  <si>
    <t>Üniversitenin vizyon, misyon ve değerlerinin çalışanlar tarafından bilinmektedir.</t>
  </si>
  <si>
    <t>Üniversitenin vizyon, misyon ve değerlerini çalışanlar içselleştirmiştir.</t>
  </si>
  <si>
    <t>Üniversite, kalite bilincine sahiptir.</t>
  </si>
  <si>
    <t>Değişimin yönetilmesinde etkin çalışan katılımı sağlanmaktadır.</t>
  </si>
  <si>
    <t>Üniversitede, hizmet alanların memnuniyetini esas alınmaktadır.</t>
  </si>
  <si>
    <t>Üniversitede, çalışan memnuniyeti esas alınmaktadır.</t>
  </si>
  <si>
    <t>Yönetim yenilikçi olup değişime açıktır.</t>
  </si>
  <si>
    <t>Çalışanlara sağlanan sosyal imkanlar yeterlidir.</t>
  </si>
  <si>
    <t>İşyerinde sağlık ve iş güvenliğine önem verilmektedir.</t>
  </si>
  <si>
    <t>Kafeterya/yemekhane hizmetleri kalitelidir.</t>
  </si>
  <si>
    <t>Çalışanlara verilen ulaştırma hizmetleri kalitelidir.</t>
  </si>
  <si>
    <t>Birim çalışanları birbiri ile uyum ve işbirliği içindedir.</t>
  </si>
  <si>
    <t>Farklı birim çalışanları birbiri ile uyum ve işbirliği içindedir.</t>
  </si>
  <si>
    <t>Çalışma ortamları temiz ve konforludur.</t>
  </si>
  <si>
    <t>Üniversite çevreye karşı duyarlıdır.</t>
  </si>
  <si>
    <t>Üniversite çevresel ve toplumsal sorunların çözümünde inisiyatif almaktadır.</t>
  </si>
  <si>
    <t>Üniversitenin toplum ihtiyaçlarına (kültür/ sanat) karşı duyarlıdır.</t>
  </si>
  <si>
    <t>Üniversitenin toplumsal gelişime ve kalkınmaya katkı sağlamaktadır.</t>
  </si>
  <si>
    <t>OLUMLU</t>
  </si>
  <si>
    <t>OLUMSUZ</t>
  </si>
  <si>
    <t>GENEL</t>
  </si>
  <si>
    <t>ANKET BÖLÜMLERİ</t>
  </si>
  <si>
    <t>BÖLÜM -1 SORULARI</t>
  </si>
  <si>
    <t>1- İNİSİYATİF KULLANMA/KATILIM/ FIRSAT EŞİTLİĞİ</t>
  </si>
  <si>
    <t>2- İLETİŞİM</t>
  </si>
  <si>
    <t>3- LİDERLİK/TANIMA</t>
  </si>
  <si>
    <t>4- KARİYER GELİŞTİRME/ÖĞRENME VE BAŞARMA FIRSATI /EĞİTİM VE GELİŞTİRME</t>
  </si>
  <si>
    <t>5- HEDEF BELİRLEMEVE PERFORMANSIN DEĞERLENDİRİLMESİ</t>
  </si>
  <si>
    <t>6- ÜNİVERSİTENİN DEĞERLERİ/ MİSYONU/ VİZYONU/ POLİTİKA VE STRATEJİSİ</t>
  </si>
  <si>
    <t>7- ÜNİVERSİTENİN YÖNETİLMESİ/DEĞİŞİMİN YÖNETİMİ</t>
  </si>
  <si>
    <t>8-  ÇALIŞANLARA SAĞLANAN TESİS VE HİZMETLER/SAĞLIK VE GÜVENLİK KOŞULLARI</t>
  </si>
  <si>
    <t>9- ÇALIŞMA ARKADAŞLARI İLE İLİŞKİLER/ÇALIŞMA ORTAMI/SINAV ORTAMI</t>
  </si>
  <si>
    <t>10- ÜNİVERSİTENİN ÇEVRE POLİTİKASI VE ÇEVRE ÜZERİNDE ETKİSİ / ÜNİVERSİTENİN YEREL VE GENEL TOPLUM İÇİNDEKİ ROLÜ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</si>
</sst>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charset val="1"/>
    </font>
    <font>
      <sz val="10"/>
      <color rgb="FFFFFF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0"/>
      <name val="Times New Roman"/>
      <family val="1"/>
      <charset val="162"/>
    </font>
    <font>
      <b/>
      <sz val="10"/>
      <color theme="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left"/>
    </xf>
    <xf numFmtId="0" fontId="1" fillId="2" borderId="6" xfId="0" applyFont="1" applyFill="1" applyBorder="1" applyAlignment="1">
      <alignment horizontal="left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0" fontId="6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left"/>
    </xf>
    <xf numFmtId="10" fontId="6" fillId="4" borderId="0" xfId="0" applyNumberFormat="1" applyFont="1" applyFill="1" applyAlignment="1">
      <alignment horizontal="left"/>
    </xf>
    <xf numFmtId="0" fontId="7" fillId="0" borderId="11" xfId="0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0" fontId="7" fillId="0" borderId="13" xfId="0" applyNumberFormat="1" applyFont="1" applyBorder="1" applyAlignment="1">
      <alignment horizontal="center" vertical="center"/>
    </xf>
    <xf numFmtId="10" fontId="7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0" fontId="9" fillId="3" borderId="9" xfId="0" applyNumberFormat="1" applyFont="1" applyFill="1" applyBorder="1" applyAlignment="1">
      <alignment horizontal="center" vertical="center"/>
    </xf>
    <xf numFmtId="10" fontId="9" fillId="3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sqref="A1:L13"/>
    </sheetView>
  </sheetViews>
  <sheetFormatPr defaultRowHeight="12.75" x14ac:dyDescent="0.2"/>
  <cols>
    <col min="1" max="1" width="11.42578125" customWidth="1"/>
    <col min="2" max="2" width="36" customWidth="1"/>
    <col min="3" max="4" width="5.28515625" customWidth="1"/>
    <col min="5" max="5" width="1.5703125" customWidth="1"/>
    <col min="6" max="8" width="5.28515625" customWidth="1"/>
    <col min="9" max="9" width="4.5703125" customWidth="1"/>
    <col min="10" max="10" width="0.42578125" hidden="1" customWidth="1"/>
    <col min="11" max="12" width="5.28515625" customWidth="1"/>
    <col min="13" max="16" width="0" hidden="1" customWidth="1"/>
  </cols>
  <sheetData>
    <row r="1" spans="1:15" ht="26.25" customHeight="1" thickBot="1" x14ac:dyDescent="0.25">
      <c r="A1" s="49" t="s">
        <v>54</v>
      </c>
      <c r="B1" s="50"/>
      <c r="C1" s="51" t="s">
        <v>51</v>
      </c>
      <c r="D1" s="51"/>
      <c r="E1" s="51"/>
      <c r="F1" s="51"/>
      <c r="G1" s="51"/>
      <c r="H1" s="51" t="s">
        <v>52</v>
      </c>
      <c r="I1" s="51"/>
      <c r="J1" s="51"/>
      <c r="K1" s="51"/>
      <c r="L1" s="52"/>
    </row>
    <row r="2" spans="1:15" s="27" customFormat="1" ht="24.75" customHeight="1" x14ac:dyDescent="0.2">
      <c r="A2" s="39" t="s">
        <v>55</v>
      </c>
      <c r="B2" s="40"/>
      <c r="C2" s="31">
        <v>193</v>
      </c>
      <c r="D2" s="31"/>
      <c r="E2" s="31"/>
      <c r="F2" s="32">
        <v>0.57957957957957962</v>
      </c>
      <c r="G2" s="32"/>
      <c r="H2" s="31">
        <v>140</v>
      </c>
      <c r="I2" s="31"/>
      <c r="J2" s="31"/>
      <c r="K2" s="32">
        <v>0.42042042042042044</v>
      </c>
      <c r="L2" s="33"/>
      <c r="N2" s="27">
        <v>333</v>
      </c>
      <c r="O2" s="28">
        <v>1</v>
      </c>
    </row>
    <row r="3" spans="1:15" s="27" customFormat="1" ht="24.75" customHeight="1" x14ac:dyDescent="0.2">
      <c r="A3" s="37" t="s">
        <v>56</v>
      </c>
      <c r="B3" s="38"/>
      <c r="C3" s="34">
        <v>88</v>
      </c>
      <c r="D3" s="34"/>
      <c r="E3" s="34"/>
      <c r="F3" s="35">
        <v>0.4943820224719101</v>
      </c>
      <c r="G3" s="35"/>
      <c r="H3" s="34">
        <v>90</v>
      </c>
      <c r="I3" s="34"/>
      <c r="J3" s="34"/>
      <c r="K3" s="35">
        <v>0.5056179775280899</v>
      </c>
      <c r="L3" s="36"/>
      <c r="N3" s="27">
        <v>178</v>
      </c>
      <c r="O3" s="28">
        <v>1</v>
      </c>
    </row>
    <row r="4" spans="1:15" s="27" customFormat="1" ht="24.75" customHeight="1" x14ac:dyDescent="0.2">
      <c r="A4" s="37" t="s">
        <v>57</v>
      </c>
      <c r="B4" s="38"/>
      <c r="C4" s="34">
        <v>148</v>
      </c>
      <c r="D4" s="34"/>
      <c r="E4" s="34"/>
      <c r="F4" s="35">
        <v>0.43529411764705883</v>
      </c>
      <c r="G4" s="35"/>
      <c r="H4" s="34">
        <v>192</v>
      </c>
      <c r="I4" s="34"/>
      <c r="J4" s="34"/>
      <c r="K4" s="35">
        <v>0.56470588235294117</v>
      </c>
      <c r="L4" s="36"/>
      <c r="N4" s="27">
        <v>340</v>
      </c>
      <c r="O4" s="28">
        <v>1</v>
      </c>
    </row>
    <row r="5" spans="1:15" s="27" customFormat="1" ht="24.75" customHeight="1" x14ac:dyDescent="0.2">
      <c r="A5" s="37" t="s">
        <v>58</v>
      </c>
      <c r="B5" s="38"/>
      <c r="C5" s="34">
        <v>383</v>
      </c>
      <c r="D5" s="34"/>
      <c r="E5" s="34"/>
      <c r="F5" s="35">
        <v>0.76447105788423153</v>
      </c>
      <c r="G5" s="35"/>
      <c r="H5" s="34">
        <v>118</v>
      </c>
      <c r="I5" s="34"/>
      <c r="J5" s="34"/>
      <c r="K5" s="35">
        <v>0.23552894211576847</v>
      </c>
      <c r="L5" s="36"/>
      <c r="N5" s="27">
        <v>501</v>
      </c>
      <c r="O5" s="28">
        <v>1</v>
      </c>
    </row>
    <row r="6" spans="1:15" s="27" customFormat="1" ht="24.75" customHeight="1" x14ac:dyDescent="0.2">
      <c r="A6" s="37" t="s">
        <v>59</v>
      </c>
      <c r="B6" s="38"/>
      <c r="C6" s="34">
        <v>121</v>
      </c>
      <c r="D6" s="34"/>
      <c r="E6" s="34"/>
      <c r="F6" s="35">
        <v>0.28878281622911695</v>
      </c>
      <c r="G6" s="35"/>
      <c r="H6" s="34">
        <v>298</v>
      </c>
      <c r="I6" s="34"/>
      <c r="J6" s="34"/>
      <c r="K6" s="35">
        <v>0.71121718377088305</v>
      </c>
      <c r="L6" s="36"/>
      <c r="N6" s="27">
        <v>419</v>
      </c>
      <c r="O6" s="28">
        <v>1</v>
      </c>
    </row>
    <row r="7" spans="1:15" s="27" customFormat="1" ht="24.75" customHeight="1" x14ac:dyDescent="0.2">
      <c r="A7" s="37" t="s">
        <v>60</v>
      </c>
      <c r="B7" s="38"/>
      <c r="C7" s="34">
        <v>123</v>
      </c>
      <c r="D7" s="34"/>
      <c r="E7" s="34"/>
      <c r="F7" s="35">
        <v>0.51680672268907568</v>
      </c>
      <c r="G7" s="35"/>
      <c r="H7" s="34">
        <v>115</v>
      </c>
      <c r="I7" s="34"/>
      <c r="J7" s="34"/>
      <c r="K7" s="35">
        <v>0.48319327731092437</v>
      </c>
      <c r="L7" s="36"/>
      <c r="N7" s="27">
        <v>238</v>
      </c>
      <c r="O7" s="28">
        <v>1</v>
      </c>
    </row>
    <row r="8" spans="1:15" s="27" customFormat="1" ht="24.75" customHeight="1" x14ac:dyDescent="0.2">
      <c r="A8" s="37" t="s">
        <v>61</v>
      </c>
      <c r="B8" s="38"/>
      <c r="C8" s="34">
        <v>117</v>
      </c>
      <c r="D8" s="34"/>
      <c r="E8" s="34"/>
      <c r="F8" s="35">
        <v>0.47368421052631576</v>
      </c>
      <c r="G8" s="35"/>
      <c r="H8" s="34">
        <v>130</v>
      </c>
      <c r="I8" s="34"/>
      <c r="J8" s="34"/>
      <c r="K8" s="35">
        <v>0.52631578947368418</v>
      </c>
      <c r="L8" s="36"/>
      <c r="N8" s="27">
        <v>247</v>
      </c>
      <c r="O8" s="28">
        <v>1</v>
      </c>
    </row>
    <row r="9" spans="1:15" s="27" customFormat="1" ht="24.75" customHeight="1" x14ac:dyDescent="0.2">
      <c r="A9" s="37" t="s">
        <v>62</v>
      </c>
      <c r="B9" s="38"/>
      <c r="C9" s="34">
        <v>137</v>
      </c>
      <c r="D9" s="34"/>
      <c r="E9" s="34"/>
      <c r="F9" s="35">
        <v>0.34595959595959597</v>
      </c>
      <c r="G9" s="35"/>
      <c r="H9" s="34">
        <v>259</v>
      </c>
      <c r="I9" s="34"/>
      <c r="J9" s="34"/>
      <c r="K9" s="35">
        <v>0.65404040404040409</v>
      </c>
      <c r="L9" s="36"/>
      <c r="N9" s="27">
        <v>396</v>
      </c>
      <c r="O9" s="28">
        <v>1</v>
      </c>
    </row>
    <row r="10" spans="1:15" s="27" customFormat="1" ht="24.75" customHeight="1" x14ac:dyDescent="0.2">
      <c r="A10" s="37" t="s">
        <v>63</v>
      </c>
      <c r="B10" s="38"/>
      <c r="C10" s="34">
        <v>93</v>
      </c>
      <c r="D10" s="34"/>
      <c r="E10" s="34"/>
      <c r="F10" s="35">
        <v>0.25761772853185594</v>
      </c>
      <c r="G10" s="35"/>
      <c r="H10" s="34">
        <v>268</v>
      </c>
      <c r="I10" s="34"/>
      <c r="J10" s="34"/>
      <c r="K10" s="35">
        <v>0.74238227146814406</v>
      </c>
      <c r="L10" s="36"/>
      <c r="N10" s="27">
        <v>361</v>
      </c>
      <c r="O10" s="28">
        <v>1</v>
      </c>
    </row>
    <row r="11" spans="1:15" s="27" customFormat="1" ht="24.75" customHeight="1" x14ac:dyDescent="0.2">
      <c r="A11" s="37" t="s">
        <v>64</v>
      </c>
      <c r="B11" s="38"/>
      <c r="C11" s="34">
        <v>173</v>
      </c>
      <c r="D11" s="34"/>
      <c r="E11" s="34"/>
      <c r="F11" s="35">
        <v>0.67578125</v>
      </c>
      <c r="G11" s="35"/>
      <c r="H11" s="34">
        <v>83</v>
      </c>
      <c r="I11" s="34"/>
      <c r="J11" s="34"/>
      <c r="K11" s="35">
        <v>0.32421875</v>
      </c>
      <c r="L11" s="36"/>
      <c r="N11" s="27">
        <v>256</v>
      </c>
      <c r="O11" s="28">
        <v>1</v>
      </c>
    </row>
    <row r="12" spans="1:15" s="27" customFormat="1" ht="24.75" customHeight="1" thickBot="1" x14ac:dyDescent="0.25">
      <c r="A12" s="41" t="s">
        <v>65</v>
      </c>
      <c r="B12" s="42"/>
      <c r="C12" s="43">
        <v>138</v>
      </c>
      <c r="D12" s="43"/>
      <c r="E12" s="43"/>
      <c r="F12" s="44">
        <v>0.43533123028391169</v>
      </c>
      <c r="G12" s="44"/>
      <c r="H12" s="43">
        <v>179</v>
      </c>
      <c r="I12" s="43"/>
      <c r="J12" s="43"/>
      <c r="K12" s="44">
        <v>0.56466876971608837</v>
      </c>
      <c r="L12" s="45"/>
      <c r="N12" s="27">
        <v>317</v>
      </c>
      <c r="O12" s="28">
        <v>1</v>
      </c>
    </row>
    <row r="13" spans="1:15" s="29" customFormat="1" ht="24.75" customHeight="1" thickBot="1" x14ac:dyDescent="0.25">
      <c r="A13" s="53" t="s">
        <v>53</v>
      </c>
      <c r="B13" s="51"/>
      <c r="C13" s="54">
        <f>SUM(C2:C12)</f>
        <v>1714</v>
      </c>
      <c r="D13" s="54"/>
      <c r="E13" s="54"/>
      <c r="F13" s="55">
        <f>C13/N13</f>
        <v>0.47796988287785835</v>
      </c>
      <c r="G13" s="55"/>
      <c r="H13" s="54">
        <f>SUM(H2:H12)</f>
        <v>1872</v>
      </c>
      <c r="I13" s="54"/>
      <c r="J13" s="54"/>
      <c r="K13" s="55">
        <f>H13/N13</f>
        <v>0.52203011712214165</v>
      </c>
      <c r="L13" s="56"/>
      <c r="N13" s="29">
        <f>C13+H13</f>
        <v>3586</v>
      </c>
      <c r="O13" s="30">
        <f>F13+K13</f>
        <v>1</v>
      </c>
    </row>
  </sheetData>
  <mergeCells count="63">
    <mergeCell ref="F10:G10"/>
    <mergeCell ref="H10:J10"/>
    <mergeCell ref="K10:L10"/>
    <mergeCell ref="A11:B11"/>
    <mergeCell ref="C11:E11"/>
    <mergeCell ref="F11:G11"/>
    <mergeCell ref="H11:J11"/>
    <mergeCell ref="A12:B12"/>
    <mergeCell ref="C12:E12"/>
    <mergeCell ref="F12:G12"/>
    <mergeCell ref="H12:J12"/>
    <mergeCell ref="K12:L12"/>
    <mergeCell ref="A13:B13"/>
    <mergeCell ref="C13:E13"/>
    <mergeCell ref="F13:G13"/>
    <mergeCell ref="H13:J13"/>
    <mergeCell ref="K13:L13"/>
    <mergeCell ref="A3:B3"/>
    <mergeCell ref="A4:B4"/>
    <mergeCell ref="A6:B6"/>
    <mergeCell ref="K11:L11"/>
    <mergeCell ref="A8:B8"/>
    <mergeCell ref="C8:E8"/>
    <mergeCell ref="F8:G8"/>
    <mergeCell ref="H8:J8"/>
    <mergeCell ref="K8:L8"/>
    <mergeCell ref="A9:B9"/>
    <mergeCell ref="C9:E9"/>
    <mergeCell ref="F9:G9"/>
    <mergeCell ref="H9:J9"/>
    <mergeCell ref="K9:L9"/>
    <mergeCell ref="A10:B10"/>
    <mergeCell ref="C10:E10"/>
    <mergeCell ref="C5:E5"/>
    <mergeCell ref="F5:G5"/>
    <mergeCell ref="H5:J5"/>
    <mergeCell ref="K5:L5"/>
    <mergeCell ref="A7:B7"/>
    <mergeCell ref="C6:E6"/>
    <mergeCell ref="F6:G6"/>
    <mergeCell ref="H6:J6"/>
    <mergeCell ref="K6:L6"/>
    <mergeCell ref="C7:E7"/>
    <mergeCell ref="F7:G7"/>
    <mergeCell ref="H7:J7"/>
    <mergeCell ref="K7:L7"/>
    <mergeCell ref="A5:B5"/>
    <mergeCell ref="C3:E3"/>
    <mergeCell ref="F3:G3"/>
    <mergeCell ref="H3:J3"/>
    <mergeCell ref="K3:L3"/>
    <mergeCell ref="C4:E4"/>
    <mergeCell ref="F4:G4"/>
    <mergeCell ref="H4:J4"/>
    <mergeCell ref="K4:L4"/>
    <mergeCell ref="A1:B1"/>
    <mergeCell ref="C2:E2"/>
    <mergeCell ref="F2:G2"/>
    <mergeCell ref="H2:J2"/>
    <mergeCell ref="K2:L2"/>
    <mergeCell ref="A2:B2"/>
    <mergeCell ref="C1:G1"/>
    <mergeCell ref="H1:L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L1"/>
    </sheetView>
  </sheetViews>
  <sheetFormatPr defaultRowHeight="36.75" customHeight="1" x14ac:dyDescent="0.2"/>
  <cols>
    <col min="2" max="2" width="43.28515625" customWidth="1"/>
    <col min="4" max="4" width="9.140625" style="11"/>
    <col min="6" max="6" width="9.140625" style="11"/>
    <col min="8" max="8" width="9.140625" style="11"/>
    <col min="10" max="10" width="9.140625" style="11"/>
    <col min="12" max="12" width="9.140625" style="11"/>
    <col min="13" max="15" width="0" hidden="1" customWidth="1"/>
  </cols>
  <sheetData>
    <row r="1" spans="1:15" ht="36.75" customHeight="1" thickBot="1" x14ac:dyDescent="0.25">
      <c r="A1" s="48" t="str">
        <f>'Genel Memnuniyet'!A10:B10</f>
        <v>8-  ÇALIŞANLARA SAĞLANAN TESİS VE HİZMETLER/SAĞLIK VE GÜVENLİK KOŞULLARI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ht="36.75" customHeight="1" thickBot="1" x14ac:dyDescent="0.25">
      <c r="A2" s="8" t="s">
        <v>1</v>
      </c>
      <c r="B2" s="12" t="s">
        <v>0</v>
      </c>
      <c r="C2" s="7" t="s">
        <v>5</v>
      </c>
      <c r="D2" s="13" t="s">
        <v>2</v>
      </c>
      <c r="E2" s="7" t="s">
        <v>6</v>
      </c>
      <c r="F2" s="13" t="s">
        <v>2</v>
      </c>
      <c r="G2" s="7" t="s">
        <v>7</v>
      </c>
      <c r="H2" s="13" t="s">
        <v>3</v>
      </c>
      <c r="I2" s="7" t="s">
        <v>8</v>
      </c>
      <c r="J2" s="13" t="s">
        <v>2</v>
      </c>
      <c r="K2" s="7" t="s">
        <v>9</v>
      </c>
      <c r="L2" s="13" t="s">
        <v>2</v>
      </c>
    </row>
    <row r="3" spans="1:15" ht="36.75" customHeight="1" thickBot="1" x14ac:dyDescent="0.25">
      <c r="A3" s="19">
        <v>1</v>
      </c>
      <c r="B3" s="20" t="s">
        <v>40</v>
      </c>
      <c r="C3" s="21">
        <v>1</v>
      </c>
      <c r="D3" s="22">
        <f>C3/N3</f>
        <v>8.5470085470085479E-3</v>
      </c>
      <c r="E3" s="21">
        <v>9</v>
      </c>
      <c r="F3" s="22">
        <f>E3/N3</f>
        <v>7.6923076923076927E-2</v>
      </c>
      <c r="G3" s="21">
        <v>23</v>
      </c>
      <c r="H3" s="22">
        <f>G3/N3</f>
        <v>0.19658119658119658</v>
      </c>
      <c r="I3" s="21">
        <v>30</v>
      </c>
      <c r="J3" s="22">
        <f>I3/N3</f>
        <v>0.25641025641025639</v>
      </c>
      <c r="K3" s="21">
        <v>54</v>
      </c>
      <c r="L3" s="22">
        <f>K3/N3</f>
        <v>0.46153846153846156</v>
      </c>
      <c r="N3">
        <f>C3+E3+G3+I3+K3</f>
        <v>117</v>
      </c>
      <c r="O3" s="11">
        <f>D3+F3+H3+J3+L3</f>
        <v>1</v>
      </c>
    </row>
    <row r="4" spans="1:15" ht="36.75" customHeight="1" thickBot="1" x14ac:dyDescent="0.25">
      <c r="A4" s="19">
        <v>2</v>
      </c>
      <c r="B4" s="20" t="s">
        <v>41</v>
      </c>
      <c r="C4" s="21">
        <v>3</v>
      </c>
      <c r="D4" s="22">
        <f t="shared" ref="D4:D7" si="0">C4/N4</f>
        <v>2.5862068965517241E-2</v>
      </c>
      <c r="E4" s="21">
        <v>18</v>
      </c>
      <c r="F4" s="22">
        <f t="shared" ref="F4:F7" si="1">E4/N4</f>
        <v>0.15517241379310345</v>
      </c>
      <c r="G4" s="21">
        <v>34</v>
      </c>
      <c r="H4" s="22">
        <f t="shared" ref="H4:H7" si="2">G4/N4</f>
        <v>0.29310344827586204</v>
      </c>
      <c r="I4" s="21">
        <v>26</v>
      </c>
      <c r="J4" s="22">
        <f t="shared" ref="J4:J7" si="3">I4/N4</f>
        <v>0.22413793103448276</v>
      </c>
      <c r="K4" s="21">
        <v>35</v>
      </c>
      <c r="L4" s="22">
        <f t="shared" ref="L4:L7" si="4">K4/N4</f>
        <v>0.30172413793103448</v>
      </c>
      <c r="N4">
        <f t="shared" ref="N4:N7" si="5">C4+E4+G4+I4+K4</f>
        <v>116</v>
      </c>
      <c r="O4" s="11">
        <f t="shared" ref="O4:O7" si="6">D4+F4+H4+J4+L4</f>
        <v>1</v>
      </c>
    </row>
    <row r="5" spans="1:15" ht="36.75" customHeight="1" thickBot="1" x14ac:dyDescent="0.25">
      <c r="A5" s="19">
        <v>3</v>
      </c>
      <c r="B5" s="20" t="s">
        <v>42</v>
      </c>
      <c r="C5" s="21">
        <v>1</v>
      </c>
      <c r="D5" s="22">
        <f t="shared" si="0"/>
        <v>8.6206896551724137E-3</v>
      </c>
      <c r="E5" s="21">
        <v>12</v>
      </c>
      <c r="F5" s="22">
        <f t="shared" si="1"/>
        <v>0.10344827586206896</v>
      </c>
      <c r="G5" s="21">
        <v>19</v>
      </c>
      <c r="H5" s="22">
        <f t="shared" si="2"/>
        <v>0.16379310344827586</v>
      </c>
      <c r="I5" s="21">
        <v>30</v>
      </c>
      <c r="J5" s="22">
        <f t="shared" si="3"/>
        <v>0.25862068965517243</v>
      </c>
      <c r="K5" s="21">
        <v>54</v>
      </c>
      <c r="L5" s="22">
        <f t="shared" si="4"/>
        <v>0.46551724137931033</v>
      </c>
      <c r="N5">
        <f t="shared" si="5"/>
        <v>116</v>
      </c>
      <c r="O5" s="11">
        <f t="shared" si="6"/>
        <v>1</v>
      </c>
    </row>
    <row r="6" spans="1:15" ht="36.75" customHeight="1" thickBot="1" x14ac:dyDescent="0.25">
      <c r="A6" s="19">
        <v>4</v>
      </c>
      <c r="B6" s="20" t="s">
        <v>43</v>
      </c>
      <c r="C6" s="21">
        <v>7</v>
      </c>
      <c r="D6" s="22">
        <f t="shared" si="0"/>
        <v>6.1403508771929821E-2</v>
      </c>
      <c r="E6" s="21">
        <v>42</v>
      </c>
      <c r="F6" s="22">
        <f t="shared" si="1"/>
        <v>0.36842105263157893</v>
      </c>
      <c r="G6" s="21">
        <v>26</v>
      </c>
      <c r="H6" s="22">
        <f t="shared" si="2"/>
        <v>0.22807017543859648</v>
      </c>
      <c r="I6" s="21">
        <v>17</v>
      </c>
      <c r="J6" s="22">
        <f t="shared" si="3"/>
        <v>0.14912280701754385</v>
      </c>
      <c r="K6" s="21">
        <v>22</v>
      </c>
      <c r="L6" s="22">
        <f t="shared" si="4"/>
        <v>0.19298245614035087</v>
      </c>
      <c r="N6">
        <f t="shared" si="5"/>
        <v>114</v>
      </c>
      <c r="O6" s="11">
        <f t="shared" si="6"/>
        <v>1</v>
      </c>
    </row>
    <row r="7" spans="1:15" ht="36.75" customHeight="1" thickBot="1" x14ac:dyDescent="0.25">
      <c r="C7" s="21">
        <f>SUM(C3:C6)</f>
        <v>12</v>
      </c>
      <c r="D7" s="22">
        <f t="shared" si="0"/>
        <v>2.591792656587473E-2</v>
      </c>
      <c r="E7" s="21">
        <f t="shared" ref="E7:K7" si="7">SUM(E3:E6)</f>
        <v>81</v>
      </c>
      <c r="F7" s="22">
        <f t="shared" si="1"/>
        <v>0.17494600431965443</v>
      </c>
      <c r="G7" s="21">
        <f t="shared" si="7"/>
        <v>102</v>
      </c>
      <c r="H7" s="22">
        <f t="shared" si="2"/>
        <v>0.2203023758099352</v>
      </c>
      <c r="I7" s="21">
        <f t="shared" si="7"/>
        <v>103</v>
      </c>
      <c r="J7" s="22">
        <f t="shared" si="3"/>
        <v>0.2224622030237581</v>
      </c>
      <c r="K7" s="21">
        <f t="shared" si="7"/>
        <v>165</v>
      </c>
      <c r="L7" s="22">
        <f t="shared" si="4"/>
        <v>0.35637149028077753</v>
      </c>
      <c r="N7">
        <f t="shared" si="5"/>
        <v>463</v>
      </c>
      <c r="O7" s="11">
        <f t="shared" si="6"/>
        <v>1</v>
      </c>
    </row>
    <row r="8" spans="1:15" s="27" customFormat="1" ht="24.75" customHeight="1" thickBot="1" x14ac:dyDescent="0.25">
      <c r="C8" s="46">
        <f>C7+E7</f>
        <v>93</v>
      </c>
      <c r="D8" s="46"/>
      <c r="E8" s="46"/>
      <c r="F8" s="47">
        <f>C8/N8</f>
        <v>0.25761772853185594</v>
      </c>
      <c r="G8" s="47"/>
      <c r="H8" s="46">
        <f>I7+K7</f>
        <v>268</v>
      </c>
      <c r="I8" s="46"/>
      <c r="J8" s="46"/>
      <c r="K8" s="47">
        <f>H8/N8</f>
        <v>0.74238227146814406</v>
      </c>
      <c r="L8" s="47"/>
      <c r="N8" s="27">
        <f>C8+H8</f>
        <v>361</v>
      </c>
      <c r="O8" s="28">
        <f>F8+K8</f>
        <v>1</v>
      </c>
    </row>
  </sheetData>
  <mergeCells count="5">
    <mergeCell ref="C8:E8"/>
    <mergeCell ref="F8:G8"/>
    <mergeCell ref="H8:J8"/>
    <mergeCell ref="K8:L8"/>
    <mergeCell ref="A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A2" sqref="A2"/>
    </sheetView>
  </sheetViews>
  <sheetFormatPr defaultRowHeight="36.75" customHeight="1" x14ac:dyDescent="0.2"/>
  <cols>
    <col min="2" max="2" width="43.28515625" customWidth="1"/>
    <col min="4" max="4" width="9.140625" style="11"/>
    <col min="6" max="6" width="9.140625" style="11"/>
    <col min="8" max="8" width="9.140625" style="11"/>
    <col min="10" max="10" width="9.140625" style="11"/>
    <col min="12" max="12" width="9.140625" style="11"/>
    <col min="13" max="15" width="0" hidden="1" customWidth="1"/>
  </cols>
  <sheetData>
    <row r="1" spans="1:15" ht="36.75" customHeight="1" thickBot="1" x14ac:dyDescent="0.25">
      <c r="A1" s="48" t="str">
        <f>'Genel Memnuniyet'!A11:B11</f>
        <v>9- ÇALIŞMA ARKADAŞLARI İLE İLİŞKİLER/ÇALIŞMA ORTAMI/SINAV ORTAMI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ht="36.75" customHeight="1" thickBot="1" x14ac:dyDescent="0.25">
      <c r="A2" s="8" t="s">
        <v>1</v>
      </c>
      <c r="B2" s="12" t="s">
        <v>0</v>
      </c>
      <c r="C2" s="7" t="s">
        <v>5</v>
      </c>
      <c r="D2" s="13" t="s">
        <v>2</v>
      </c>
      <c r="E2" s="7" t="s">
        <v>6</v>
      </c>
      <c r="F2" s="13" t="s">
        <v>2</v>
      </c>
      <c r="G2" s="7" t="s">
        <v>7</v>
      </c>
      <c r="H2" s="13" t="s">
        <v>3</v>
      </c>
      <c r="I2" s="7" t="s">
        <v>8</v>
      </c>
      <c r="J2" s="13" t="s">
        <v>2</v>
      </c>
      <c r="K2" s="7" t="s">
        <v>9</v>
      </c>
      <c r="L2" s="13" t="s">
        <v>2</v>
      </c>
    </row>
    <row r="3" spans="1:15" ht="36.75" customHeight="1" thickBot="1" x14ac:dyDescent="0.25">
      <c r="A3" s="19">
        <v>1</v>
      </c>
      <c r="B3" s="20" t="s">
        <v>44</v>
      </c>
      <c r="C3" s="21">
        <v>23</v>
      </c>
      <c r="D3" s="22">
        <f>C3/N3</f>
        <v>0.19658119658119658</v>
      </c>
      <c r="E3" s="21">
        <v>46</v>
      </c>
      <c r="F3" s="22">
        <f>E3/N3</f>
        <v>0.39316239316239315</v>
      </c>
      <c r="G3" s="21">
        <v>22</v>
      </c>
      <c r="H3" s="22">
        <f>G3/N3</f>
        <v>0.18803418803418803</v>
      </c>
      <c r="I3" s="21">
        <v>14</v>
      </c>
      <c r="J3" s="22">
        <f>I3/N3</f>
        <v>0.11965811965811966</v>
      </c>
      <c r="K3" s="21">
        <v>12</v>
      </c>
      <c r="L3" s="22">
        <f>K3/N3</f>
        <v>0.10256410256410256</v>
      </c>
      <c r="N3">
        <f>C3+E3+G3+I3+K3</f>
        <v>117</v>
      </c>
      <c r="O3" s="11">
        <f>D3+F3+H3+J3+L3</f>
        <v>1</v>
      </c>
    </row>
    <row r="4" spans="1:15" ht="36.75" customHeight="1" thickBot="1" x14ac:dyDescent="0.25">
      <c r="A4" s="19">
        <v>2</v>
      </c>
      <c r="B4" s="20" t="s">
        <v>45</v>
      </c>
      <c r="C4" s="21">
        <v>12</v>
      </c>
      <c r="D4" s="22">
        <f t="shared" ref="D4:D6" si="0">C4/N4</f>
        <v>0.10344827586206896</v>
      </c>
      <c r="E4" s="21">
        <v>37</v>
      </c>
      <c r="F4" s="22">
        <f t="shared" ref="F4:F6" si="1">E4/N4</f>
        <v>0.31896551724137934</v>
      </c>
      <c r="G4" s="21">
        <v>40</v>
      </c>
      <c r="H4" s="22">
        <f t="shared" ref="H4:H6" si="2">G4/N4</f>
        <v>0.34482758620689657</v>
      </c>
      <c r="I4" s="21">
        <v>13</v>
      </c>
      <c r="J4" s="22">
        <f t="shared" ref="J4:J6" si="3">I4/N4</f>
        <v>0.11206896551724138</v>
      </c>
      <c r="K4" s="21">
        <v>14</v>
      </c>
      <c r="L4" s="22">
        <f t="shared" ref="L4:L6" si="4">K4/N4</f>
        <v>0.1206896551724138</v>
      </c>
      <c r="N4">
        <f t="shared" ref="N4:N6" si="5">C4+E4+G4+I4+K4</f>
        <v>116</v>
      </c>
      <c r="O4" s="11">
        <f t="shared" ref="O4:O6" si="6">D4+F4+H4+J4+L4</f>
        <v>1</v>
      </c>
    </row>
    <row r="5" spans="1:15" s="14" customFormat="1" ht="36.75" customHeight="1" thickBot="1" x14ac:dyDescent="0.25">
      <c r="A5" s="24">
        <v>3</v>
      </c>
      <c r="B5" s="20" t="s">
        <v>46</v>
      </c>
      <c r="C5" s="23">
        <v>13</v>
      </c>
      <c r="D5" s="22">
        <f t="shared" si="0"/>
        <v>0.1111111111111111</v>
      </c>
      <c r="E5" s="23">
        <v>42</v>
      </c>
      <c r="F5" s="22">
        <f t="shared" si="1"/>
        <v>0.35897435897435898</v>
      </c>
      <c r="G5" s="23">
        <v>32</v>
      </c>
      <c r="H5" s="22">
        <f t="shared" si="2"/>
        <v>0.27350427350427353</v>
      </c>
      <c r="I5" s="23">
        <v>14</v>
      </c>
      <c r="J5" s="22">
        <f t="shared" si="3"/>
        <v>0.11965811965811966</v>
      </c>
      <c r="K5" s="23">
        <v>16</v>
      </c>
      <c r="L5" s="22">
        <f t="shared" si="4"/>
        <v>0.13675213675213677</v>
      </c>
      <c r="N5">
        <f t="shared" si="5"/>
        <v>117</v>
      </c>
      <c r="O5" s="11">
        <f t="shared" si="6"/>
        <v>1</v>
      </c>
    </row>
    <row r="6" spans="1:15" ht="36.75" customHeight="1" thickBot="1" x14ac:dyDescent="0.25">
      <c r="C6" s="23">
        <f>SUM(C3:C5)</f>
        <v>48</v>
      </c>
      <c r="D6" s="22">
        <f t="shared" si="0"/>
        <v>0.13714285714285715</v>
      </c>
      <c r="E6" s="23">
        <f t="shared" ref="E6:K6" si="7">SUM(E3:E5)</f>
        <v>125</v>
      </c>
      <c r="F6" s="22">
        <f t="shared" si="1"/>
        <v>0.35714285714285715</v>
      </c>
      <c r="G6" s="23">
        <f t="shared" si="7"/>
        <v>94</v>
      </c>
      <c r="H6" s="22">
        <f t="shared" si="2"/>
        <v>0.26857142857142857</v>
      </c>
      <c r="I6" s="23">
        <f t="shared" si="7"/>
        <v>41</v>
      </c>
      <c r="J6" s="22">
        <f t="shared" si="3"/>
        <v>0.11714285714285715</v>
      </c>
      <c r="K6" s="23">
        <f t="shared" si="7"/>
        <v>42</v>
      </c>
      <c r="L6" s="22">
        <f t="shared" si="4"/>
        <v>0.12</v>
      </c>
      <c r="N6">
        <f t="shared" si="5"/>
        <v>350</v>
      </c>
      <c r="O6" s="11">
        <f t="shared" si="6"/>
        <v>1</v>
      </c>
    </row>
    <row r="7" spans="1:15" s="27" customFormat="1" ht="24.75" customHeight="1" thickBot="1" x14ac:dyDescent="0.25">
      <c r="C7" s="46">
        <f>C6+E6</f>
        <v>173</v>
      </c>
      <c r="D7" s="46"/>
      <c r="E7" s="46"/>
      <c r="F7" s="47">
        <f>C7/N7</f>
        <v>0.67578125</v>
      </c>
      <c r="G7" s="47"/>
      <c r="H7" s="46">
        <f>I6+K6</f>
        <v>83</v>
      </c>
      <c r="I7" s="46"/>
      <c r="J7" s="46"/>
      <c r="K7" s="47">
        <f>H7/N7</f>
        <v>0.32421875</v>
      </c>
      <c r="L7" s="47"/>
      <c r="N7" s="27">
        <f>C7+H7</f>
        <v>256</v>
      </c>
      <c r="O7" s="28">
        <f>F7+K7</f>
        <v>1</v>
      </c>
    </row>
  </sheetData>
  <mergeCells count="5">
    <mergeCell ref="C7:E7"/>
    <mergeCell ref="F7:G7"/>
    <mergeCell ref="H7:J7"/>
    <mergeCell ref="K7:L7"/>
    <mergeCell ref="A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B9" sqref="B9"/>
    </sheetView>
  </sheetViews>
  <sheetFormatPr defaultRowHeight="36.75" customHeight="1" x14ac:dyDescent="0.2"/>
  <cols>
    <col min="2" max="2" width="43.28515625" customWidth="1"/>
    <col min="4" max="4" width="9.140625" style="11"/>
    <col min="6" max="6" width="9.140625" style="11"/>
    <col min="8" max="8" width="9.140625" style="11"/>
    <col min="10" max="10" width="9.140625" style="11"/>
    <col min="12" max="12" width="9.140625" style="11"/>
    <col min="13" max="15" width="0" hidden="1" customWidth="1"/>
  </cols>
  <sheetData>
    <row r="1" spans="1:15" ht="36.75" customHeight="1" thickBot="1" x14ac:dyDescent="0.25">
      <c r="A1" s="48" t="str">
        <f>'Genel Memnuniyet'!A12:B12</f>
        <v>10- ÜNİVERSİTENİN ÇEVRE POLİTİKASI VE ÇEVRE ÜZERİNDE ETKİSİ / ÜNİVERSİTENİN YEREL VE GENEL TOPLUM İÇİNDEKİ ROLÜ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ht="36.75" customHeight="1" thickBot="1" x14ac:dyDescent="0.25">
      <c r="A2" s="8" t="s">
        <v>1</v>
      </c>
      <c r="B2" s="12" t="s">
        <v>0</v>
      </c>
      <c r="C2" s="7" t="s">
        <v>5</v>
      </c>
      <c r="D2" s="13" t="s">
        <v>2</v>
      </c>
      <c r="E2" s="7" t="s">
        <v>6</v>
      </c>
      <c r="F2" s="13" t="s">
        <v>2</v>
      </c>
      <c r="G2" s="7" t="s">
        <v>7</v>
      </c>
      <c r="H2" s="13" t="s">
        <v>3</v>
      </c>
      <c r="I2" s="7" t="s">
        <v>8</v>
      </c>
      <c r="J2" s="13" t="s">
        <v>2</v>
      </c>
      <c r="K2" s="7" t="s">
        <v>9</v>
      </c>
      <c r="L2" s="13" t="s">
        <v>2</v>
      </c>
    </row>
    <row r="3" spans="1:15" ht="36.75" customHeight="1" thickBot="1" x14ac:dyDescent="0.25">
      <c r="A3" s="19">
        <v>1</v>
      </c>
      <c r="B3" s="20" t="s">
        <v>47</v>
      </c>
      <c r="C3" s="21">
        <v>9</v>
      </c>
      <c r="D3" s="22">
        <f>C3/N3</f>
        <v>7.6923076923076927E-2</v>
      </c>
      <c r="E3" s="21">
        <v>37</v>
      </c>
      <c r="F3" s="22">
        <f>E3/N3</f>
        <v>0.31623931623931623</v>
      </c>
      <c r="G3" s="21">
        <v>35</v>
      </c>
      <c r="H3" s="22">
        <f>G3/N3</f>
        <v>0.29914529914529914</v>
      </c>
      <c r="I3" s="21">
        <v>21</v>
      </c>
      <c r="J3" s="22">
        <f>I3/N3</f>
        <v>0.17948717948717949</v>
      </c>
      <c r="K3" s="21">
        <v>15</v>
      </c>
      <c r="L3" s="22">
        <f>K3/N3</f>
        <v>0.12820512820512819</v>
      </c>
      <c r="N3">
        <f>C3+E3+G3+I3+K3</f>
        <v>117</v>
      </c>
      <c r="O3" s="11">
        <f>D3+F3+H3+J3+L3</f>
        <v>1</v>
      </c>
    </row>
    <row r="4" spans="1:15" ht="36.75" customHeight="1" thickBot="1" x14ac:dyDescent="0.25">
      <c r="A4" s="19">
        <v>2</v>
      </c>
      <c r="B4" s="20" t="s">
        <v>48</v>
      </c>
      <c r="C4" s="21">
        <v>7</v>
      </c>
      <c r="D4" s="22">
        <f t="shared" ref="D4:D7" si="0">C4/N4</f>
        <v>6.0344827586206899E-2</v>
      </c>
      <c r="E4" s="21">
        <v>25</v>
      </c>
      <c r="F4" s="22">
        <f t="shared" ref="F4:F7" si="1">E4/N4</f>
        <v>0.21551724137931033</v>
      </c>
      <c r="G4" s="21">
        <v>41</v>
      </c>
      <c r="H4" s="22">
        <f t="shared" ref="H4:H7" si="2">G4/N4</f>
        <v>0.35344827586206895</v>
      </c>
      <c r="I4" s="21">
        <v>25</v>
      </c>
      <c r="J4" s="22">
        <f t="shared" ref="J4:J7" si="3">I4/N4</f>
        <v>0.21551724137931033</v>
      </c>
      <c r="K4" s="21">
        <v>18</v>
      </c>
      <c r="L4" s="22">
        <f t="shared" ref="L4:L7" si="4">K4/N4</f>
        <v>0.15517241379310345</v>
      </c>
      <c r="N4">
        <f t="shared" ref="N4:N7" si="5">C4+E4+G4+I4+K4</f>
        <v>116</v>
      </c>
      <c r="O4" s="11">
        <f t="shared" ref="O4:O7" si="6">D4+F4+H4+J4+L4</f>
        <v>1</v>
      </c>
    </row>
    <row r="5" spans="1:15" ht="36.75" customHeight="1" thickBot="1" x14ac:dyDescent="0.25">
      <c r="A5" s="19">
        <v>3</v>
      </c>
      <c r="B5" s="20" t="s">
        <v>49</v>
      </c>
      <c r="C5" s="21">
        <v>6</v>
      </c>
      <c r="D5" s="22">
        <f t="shared" si="0"/>
        <v>5.2631578947368418E-2</v>
      </c>
      <c r="E5" s="21">
        <v>21</v>
      </c>
      <c r="F5" s="22">
        <f t="shared" si="1"/>
        <v>0.18421052631578946</v>
      </c>
      <c r="G5" s="21">
        <v>34</v>
      </c>
      <c r="H5" s="22">
        <f t="shared" si="2"/>
        <v>0.2982456140350877</v>
      </c>
      <c r="I5" s="21">
        <v>31</v>
      </c>
      <c r="J5" s="22">
        <f t="shared" si="3"/>
        <v>0.27192982456140352</v>
      </c>
      <c r="K5" s="21">
        <v>22</v>
      </c>
      <c r="L5" s="22">
        <f t="shared" si="4"/>
        <v>0.19298245614035087</v>
      </c>
      <c r="N5">
        <f t="shared" si="5"/>
        <v>114</v>
      </c>
      <c r="O5" s="11">
        <f t="shared" si="6"/>
        <v>1</v>
      </c>
    </row>
    <row r="6" spans="1:15" ht="36.75" customHeight="1" thickBot="1" x14ac:dyDescent="0.25">
      <c r="A6" s="19">
        <v>4</v>
      </c>
      <c r="B6" s="20" t="s">
        <v>50</v>
      </c>
      <c r="C6" s="21">
        <v>6</v>
      </c>
      <c r="D6" s="22">
        <f t="shared" si="0"/>
        <v>5.128205128205128E-2</v>
      </c>
      <c r="E6" s="21">
        <v>27</v>
      </c>
      <c r="F6" s="22">
        <f t="shared" si="1"/>
        <v>0.23076923076923078</v>
      </c>
      <c r="G6" s="21">
        <v>37</v>
      </c>
      <c r="H6" s="22">
        <f t="shared" si="2"/>
        <v>0.31623931623931623</v>
      </c>
      <c r="I6" s="21">
        <v>24</v>
      </c>
      <c r="J6" s="22">
        <f t="shared" si="3"/>
        <v>0.20512820512820512</v>
      </c>
      <c r="K6" s="21">
        <v>23</v>
      </c>
      <c r="L6" s="22">
        <f t="shared" si="4"/>
        <v>0.19658119658119658</v>
      </c>
      <c r="N6">
        <f t="shared" si="5"/>
        <v>117</v>
      </c>
      <c r="O6" s="11">
        <f t="shared" si="6"/>
        <v>1</v>
      </c>
    </row>
    <row r="7" spans="1:15" ht="36.75" customHeight="1" thickBot="1" x14ac:dyDescent="0.25">
      <c r="C7" s="21">
        <f>SUM(C3:C6)</f>
        <v>28</v>
      </c>
      <c r="D7" s="22">
        <f t="shared" si="0"/>
        <v>6.0344827586206899E-2</v>
      </c>
      <c r="E7" s="21">
        <f t="shared" ref="E7:K7" si="7">SUM(E3:E6)</f>
        <v>110</v>
      </c>
      <c r="F7" s="22">
        <f t="shared" si="1"/>
        <v>0.23706896551724138</v>
      </c>
      <c r="G7" s="21">
        <f t="shared" si="7"/>
        <v>147</v>
      </c>
      <c r="H7" s="22">
        <f t="shared" si="2"/>
        <v>0.31681034482758619</v>
      </c>
      <c r="I7" s="21">
        <f t="shared" si="7"/>
        <v>101</v>
      </c>
      <c r="J7" s="22">
        <f t="shared" si="3"/>
        <v>0.21767241379310345</v>
      </c>
      <c r="K7" s="21">
        <f t="shared" si="7"/>
        <v>78</v>
      </c>
      <c r="L7" s="22">
        <f t="shared" si="4"/>
        <v>0.16810344827586207</v>
      </c>
      <c r="N7">
        <f t="shared" si="5"/>
        <v>464</v>
      </c>
      <c r="O7" s="11">
        <f t="shared" si="6"/>
        <v>1</v>
      </c>
    </row>
    <row r="8" spans="1:15" s="27" customFormat="1" ht="24.75" customHeight="1" thickBot="1" x14ac:dyDescent="0.25">
      <c r="C8" s="46">
        <f>C7+E7</f>
        <v>138</v>
      </c>
      <c r="D8" s="46"/>
      <c r="E8" s="46"/>
      <c r="F8" s="47">
        <f>C8/N8</f>
        <v>0.43533123028391169</v>
      </c>
      <c r="G8" s="47"/>
      <c r="H8" s="46">
        <f>I7+K7</f>
        <v>179</v>
      </c>
      <c r="I8" s="46"/>
      <c r="J8" s="46"/>
      <c r="K8" s="47">
        <f>H8/N8</f>
        <v>0.56466876971608837</v>
      </c>
      <c r="L8" s="47"/>
      <c r="N8" s="27">
        <f>C8+H8</f>
        <v>317</v>
      </c>
      <c r="O8" s="28">
        <f>F8+K8</f>
        <v>1</v>
      </c>
    </row>
    <row r="9" spans="1:15" ht="36.75" customHeight="1" x14ac:dyDescent="0.2">
      <c r="O9" s="27"/>
    </row>
  </sheetData>
  <mergeCells count="5">
    <mergeCell ref="C8:E8"/>
    <mergeCell ref="F8:G8"/>
    <mergeCell ref="H8:J8"/>
    <mergeCell ref="K8:L8"/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A2" sqref="A2"/>
    </sheetView>
  </sheetViews>
  <sheetFormatPr defaultRowHeight="12.75" x14ac:dyDescent="0.2"/>
  <cols>
    <col min="2" max="2" width="43.28515625" customWidth="1"/>
    <col min="4" max="4" width="9.140625" style="11"/>
    <col min="6" max="6" width="9.140625" style="11"/>
    <col min="8" max="8" width="9.140625" style="11"/>
    <col min="10" max="10" width="9.140625" style="11"/>
    <col min="12" max="12" width="9.140625" style="11"/>
    <col min="13" max="16" width="0" hidden="1" customWidth="1"/>
  </cols>
  <sheetData>
    <row r="1" spans="1:15" ht="32.25" customHeight="1" thickBot="1" x14ac:dyDescent="0.25">
      <c r="A1" s="48" t="str">
        <f>'Genel Memnuniyet'!A2</f>
        <v>BÖLÜM -1 SORULARI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ht="36.75" customHeight="1" thickBot="1" x14ac:dyDescent="0.25">
      <c r="A2" s="1" t="s">
        <v>1</v>
      </c>
      <c r="B2" s="2" t="s">
        <v>0</v>
      </c>
      <c r="C2" s="3" t="s">
        <v>5</v>
      </c>
      <c r="D2" s="9" t="s">
        <v>2</v>
      </c>
      <c r="E2" s="3" t="s">
        <v>6</v>
      </c>
      <c r="F2" s="9" t="s">
        <v>2</v>
      </c>
      <c r="G2" s="3" t="s">
        <v>7</v>
      </c>
      <c r="H2" s="9" t="s">
        <v>3</v>
      </c>
      <c r="I2" s="3" t="s">
        <v>8</v>
      </c>
      <c r="J2" s="9" t="s">
        <v>2</v>
      </c>
      <c r="K2" s="3" t="s">
        <v>9</v>
      </c>
      <c r="L2" s="9" t="s">
        <v>2</v>
      </c>
    </row>
    <row r="3" spans="1:15" ht="41.25" customHeight="1" thickBot="1" x14ac:dyDescent="0.25">
      <c r="A3" s="4">
        <v>1</v>
      </c>
      <c r="B3" s="5" t="s">
        <v>4</v>
      </c>
      <c r="C3" s="6">
        <v>10</v>
      </c>
      <c r="D3" s="10">
        <v>8.5000000000000006E-2</v>
      </c>
      <c r="E3" s="6">
        <v>35</v>
      </c>
      <c r="F3" s="10">
        <v>0.29899999999999999</v>
      </c>
      <c r="G3" s="6">
        <v>46</v>
      </c>
      <c r="H3" s="10">
        <v>0.39300000000000002</v>
      </c>
      <c r="I3" s="6">
        <v>14</v>
      </c>
      <c r="J3" s="10">
        <v>0.12</v>
      </c>
      <c r="K3" s="6">
        <v>12</v>
      </c>
      <c r="L3" s="10">
        <v>0.10299999999999999</v>
      </c>
      <c r="O3" s="11">
        <f>D3+F3+H3+J3+L3</f>
        <v>1</v>
      </c>
    </row>
    <row r="4" spans="1:15" ht="41.25" customHeight="1" thickBot="1" x14ac:dyDescent="0.25">
      <c r="A4" s="4">
        <v>2</v>
      </c>
      <c r="B4" s="5" t="s">
        <v>10</v>
      </c>
      <c r="C4" s="6">
        <v>12</v>
      </c>
      <c r="D4" s="10">
        <v>0.10299999999999999</v>
      </c>
      <c r="E4" s="6">
        <v>27</v>
      </c>
      <c r="F4" s="10">
        <v>0.23100000000000001</v>
      </c>
      <c r="G4" s="6">
        <v>34</v>
      </c>
      <c r="H4" s="10">
        <v>0.29099999999999998</v>
      </c>
      <c r="I4" s="6">
        <v>29</v>
      </c>
      <c r="J4" s="10">
        <v>0.248</v>
      </c>
      <c r="K4" s="6">
        <v>15</v>
      </c>
      <c r="L4" s="10">
        <v>0.128</v>
      </c>
      <c r="O4" s="11">
        <f t="shared" ref="O4:O6" si="0">D4+F4+H4+J4+L4</f>
        <v>1.0009999999999999</v>
      </c>
    </row>
    <row r="5" spans="1:15" ht="41.25" customHeight="1" thickBot="1" x14ac:dyDescent="0.25">
      <c r="A5" s="4">
        <v>3</v>
      </c>
      <c r="B5" s="5" t="s">
        <v>11</v>
      </c>
      <c r="C5" s="6">
        <v>14</v>
      </c>
      <c r="D5" s="10">
        <v>0.12</v>
      </c>
      <c r="E5" s="6">
        <v>30</v>
      </c>
      <c r="F5" s="10">
        <v>0.25600000000000001</v>
      </c>
      <c r="G5" s="6">
        <v>33</v>
      </c>
      <c r="H5" s="10">
        <v>0.28199999999999997</v>
      </c>
      <c r="I5" s="6">
        <v>22</v>
      </c>
      <c r="J5" s="10">
        <v>0.188</v>
      </c>
      <c r="K5" s="6">
        <v>18</v>
      </c>
      <c r="L5" s="10">
        <v>0.154</v>
      </c>
      <c r="O5" s="11">
        <f t="shared" si="0"/>
        <v>0.99999999999999989</v>
      </c>
    </row>
    <row r="6" spans="1:15" ht="41.25" customHeight="1" thickBot="1" x14ac:dyDescent="0.25">
      <c r="A6" s="4">
        <v>4</v>
      </c>
      <c r="B6" s="18" t="s">
        <v>12</v>
      </c>
      <c r="C6" s="19">
        <v>18</v>
      </c>
      <c r="D6" s="17">
        <v>0.154</v>
      </c>
      <c r="E6" s="19">
        <v>47</v>
      </c>
      <c r="F6" s="17">
        <v>0.40200000000000002</v>
      </c>
      <c r="G6" s="19">
        <v>22</v>
      </c>
      <c r="H6" s="17">
        <v>0.188</v>
      </c>
      <c r="I6" s="19">
        <v>20</v>
      </c>
      <c r="J6" s="17">
        <v>0.17100000000000001</v>
      </c>
      <c r="K6" s="19">
        <v>10</v>
      </c>
      <c r="L6" s="17">
        <v>8.5000000000000006E-2</v>
      </c>
      <c r="O6" s="11">
        <f t="shared" si="0"/>
        <v>1</v>
      </c>
    </row>
    <row r="7" spans="1:15" ht="21.75" customHeight="1" thickBot="1" x14ac:dyDescent="0.25">
      <c r="C7" s="19">
        <f>SUM(C3:C6)</f>
        <v>54</v>
      </c>
      <c r="D7" s="17">
        <f>C7/N7</f>
        <v>0.11538461538461539</v>
      </c>
      <c r="E7" s="19">
        <f t="shared" ref="E7:K7" si="1">SUM(E3:E6)</f>
        <v>139</v>
      </c>
      <c r="F7" s="17">
        <f>E7/N7</f>
        <v>0.29700854700854701</v>
      </c>
      <c r="G7" s="19">
        <f t="shared" si="1"/>
        <v>135</v>
      </c>
      <c r="H7" s="17">
        <f>G7/N7</f>
        <v>0.28846153846153844</v>
      </c>
      <c r="I7" s="19">
        <f t="shared" si="1"/>
        <v>85</v>
      </c>
      <c r="J7" s="17">
        <f>I7/N7</f>
        <v>0.18162393162393162</v>
      </c>
      <c r="K7" s="19">
        <f t="shared" si="1"/>
        <v>55</v>
      </c>
      <c r="L7" s="17">
        <f>K7/N7</f>
        <v>0.11752136752136752</v>
      </c>
      <c r="N7">
        <f>C7+E7+G7+I7+K7</f>
        <v>468</v>
      </c>
    </row>
    <row r="8" spans="1:15" ht="24" customHeight="1" thickBot="1" x14ac:dyDescent="0.25">
      <c r="C8" s="46">
        <f>C7+E7</f>
        <v>193</v>
      </c>
      <c r="D8" s="46"/>
      <c r="E8" s="46"/>
      <c r="F8" s="47">
        <f>C8/N8</f>
        <v>0.57957957957957962</v>
      </c>
      <c r="G8" s="47"/>
      <c r="H8" s="46">
        <f>I7+K7</f>
        <v>140</v>
      </c>
      <c r="I8" s="46"/>
      <c r="J8" s="46"/>
      <c r="K8" s="47">
        <f>H8/N8</f>
        <v>0.42042042042042044</v>
      </c>
      <c r="L8" s="47"/>
      <c r="N8">
        <f>C8+H8</f>
        <v>333</v>
      </c>
      <c r="O8" s="11">
        <f>F8+K8</f>
        <v>1</v>
      </c>
    </row>
  </sheetData>
  <mergeCells count="5">
    <mergeCell ref="C8:E8"/>
    <mergeCell ref="F8:G8"/>
    <mergeCell ref="H8:J8"/>
    <mergeCell ref="K8:L8"/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2" sqref="A2"/>
    </sheetView>
  </sheetViews>
  <sheetFormatPr defaultRowHeight="12.75" x14ac:dyDescent="0.2"/>
  <cols>
    <col min="2" max="2" width="43.28515625" customWidth="1"/>
    <col min="4" max="4" width="9.140625" style="11"/>
    <col min="6" max="6" width="9.140625" style="11"/>
    <col min="8" max="8" width="9.140625" style="11"/>
    <col min="10" max="10" width="9.140625" style="11"/>
    <col min="12" max="12" width="9.140625" style="11"/>
    <col min="13" max="15" width="0" hidden="1" customWidth="1"/>
  </cols>
  <sheetData>
    <row r="1" spans="1:15" ht="40.5" customHeight="1" thickBot="1" x14ac:dyDescent="0.25">
      <c r="A1" s="48" t="str">
        <f>'Genel Memnuniyet'!A3</f>
        <v>1- İNİSİYATİF KULLANMA/KATILIM/ FIRSAT EŞİTLİĞİ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ht="36.75" customHeight="1" thickBot="1" x14ac:dyDescent="0.25">
      <c r="A2" s="1" t="s">
        <v>1</v>
      </c>
      <c r="B2" s="2" t="s">
        <v>0</v>
      </c>
      <c r="C2" s="3" t="s">
        <v>5</v>
      </c>
      <c r="D2" s="9" t="s">
        <v>2</v>
      </c>
      <c r="E2" s="3" t="s">
        <v>6</v>
      </c>
      <c r="F2" s="9" t="s">
        <v>2</v>
      </c>
      <c r="G2" s="3" t="s">
        <v>7</v>
      </c>
      <c r="H2" s="9" t="s">
        <v>3</v>
      </c>
      <c r="I2" s="3" t="s">
        <v>8</v>
      </c>
      <c r="J2" s="9" t="s">
        <v>2</v>
      </c>
      <c r="K2" s="3" t="s">
        <v>9</v>
      </c>
      <c r="L2" s="9" t="s">
        <v>2</v>
      </c>
    </row>
    <row r="3" spans="1:15" ht="41.25" customHeight="1" thickBot="1" x14ac:dyDescent="0.25">
      <c r="A3" s="4">
        <v>1</v>
      </c>
      <c r="B3" s="5" t="s">
        <v>13</v>
      </c>
      <c r="C3" s="6">
        <v>13</v>
      </c>
      <c r="D3" s="10">
        <f>C3/N3</f>
        <v>0.11403508771929824</v>
      </c>
      <c r="E3" s="6">
        <v>41</v>
      </c>
      <c r="F3" s="10">
        <f>E3/N3</f>
        <v>0.35964912280701755</v>
      </c>
      <c r="G3" s="6">
        <v>29</v>
      </c>
      <c r="H3" s="10">
        <f>G3/N3</f>
        <v>0.25438596491228072</v>
      </c>
      <c r="I3" s="6">
        <v>14</v>
      </c>
      <c r="J3" s="10">
        <f>I3/N3</f>
        <v>0.12280701754385964</v>
      </c>
      <c r="K3" s="6">
        <v>17</v>
      </c>
      <c r="L3" s="10">
        <f>K3/N3</f>
        <v>0.14912280701754385</v>
      </c>
      <c r="N3">
        <f>C3+E3+G3+I3+K3</f>
        <v>114</v>
      </c>
      <c r="O3" s="11">
        <f>D3+F3+H3+J3+L3</f>
        <v>1</v>
      </c>
    </row>
    <row r="4" spans="1:15" ht="41.25" customHeight="1" thickBot="1" x14ac:dyDescent="0.25">
      <c r="A4" s="4">
        <v>2</v>
      </c>
      <c r="B4" s="5" t="s">
        <v>14</v>
      </c>
      <c r="C4" s="6">
        <v>8</v>
      </c>
      <c r="D4" s="10">
        <f t="shared" ref="D4:D5" si="0">C4/N4</f>
        <v>6.8965517241379309E-2</v>
      </c>
      <c r="E4" s="6">
        <v>26</v>
      </c>
      <c r="F4" s="10">
        <f t="shared" ref="F4:F5" si="1">E4/N4</f>
        <v>0.22413793103448276</v>
      </c>
      <c r="G4" s="6">
        <v>23</v>
      </c>
      <c r="H4" s="10">
        <f t="shared" ref="H4:H5" si="2">G4/N4</f>
        <v>0.19827586206896552</v>
      </c>
      <c r="I4" s="6">
        <v>27</v>
      </c>
      <c r="J4" s="10">
        <f t="shared" ref="J4:J5" si="3">I4/N4</f>
        <v>0.23275862068965517</v>
      </c>
      <c r="K4" s="6">
        <v>32</v>
      </c>
      <c r="L4" s="10">
        <f t="shared" ref="L4:L5" si="4">K4/N4</f>
        <v>0.27586206896551724</v>
      </c>
      <c r="N4">
        <f>C4+E4+G4+I4+K4</f>
        <v>116</v>
      </c>
      <c r="O4" s="11">
        <f t="shared" ref="O4:O5" si="5">D4+F4+H4+J4+L4</f>
        <v>1</v>
      </c>
    </row>
    <row r="5" spans="1:15" ht="25.5" customHeight="1" thickBot="1" x14ac:dyDescent="0.25">
      <c r="C5" s="19">
        <f>SUM(C3:C4)</f>
        <v>21</v>
      </c>
      <c r="D5" s="10">
        <f t="shared" si="0"/>
        <v>9.1304347826086957E-2</v>
      </c>
      <c r="E5" s="19">
        <f t="shared" ref="E5:K5" si="6">SUM(E3:E4)</f>
        <v>67</v>
      </c>
      <c r="F5" s="10">
        <f t="shared" si="1"/>
        <v>0.29130434782608694</v>
      </c>
      <c r="G5" s="19">
        <f t="shared" si="6"/>
        <v>52</v>
      </c>
      <c r="H5" s="10">
        <f t="shared" si="2"/>
        <v>0.22608695652173913</v>
      </c>
      <c r="I5" s="19">
        <f t="shared" si="6"/>
        <v>41</v>
      </c>
      <c r="J5" s="10">
        <f t="shared" si="3"/>
        <v>0.17826086956521739</v>
      </c>
      <c r="K5" s="19">
        <f t="shared" si="6"/>
        <v>49</v>
      </c>
      <c r="L5" s="10">
        <f t="shared" si="4"/>
        <v>0.21304347826086956</v>
      </c>
      <c r="N5">
        <f>C5+E5+G5+I5+K5</f>
        <v>230</v>
      </c>
      <c r="O5" s="11">
        <f t="shared" si="5"/>
        <v>1</v>
      </c>
    </row>
    <row r="6" spans="1:15" s="27" customFormat="1" ht="24.75" customHeight="1" thickBot="1" x14ac:dyDescent="0.25">
      <c r="C6" s="46">
        <f>C5+E5</f>
        <v>88</v>
      </c>
      <c r="D6" s="46"/>
      <c r="E6" s="46"/>
      <c r="F6" s="47">
        <f>C6/N6</f>
        <v>0.4943820224719101</v>
      </c>
      <c r="G6" s="47"/>
      <c r="H6" s="46">
        <f>I5+K5</f>
        <v>90</v>
      </c>
      <c r="I6" s="46"/>
      <c r="J6" s="46"/>
      <c r="K6" s="47">
        <f>H6/N6</f>
        <v>0.5056179775280899</v>
      </c>
      <c r="L6" s="47"/>
      <c r="N6" s="27">
        <f>C6+H6</f>
        <v>178</v>
      </c>
      <c r="O6" s="28">
        <f>F6+K6</f>
        <v>1</v>
      </c>
    </row>
  </sheetData>
  <mergeCells count="5">
    <mergeCell ref="C6:E6"/>
    <mergeCell ref="F6:G6"/>
    <mergeCell ref="H6:J6"/>
    <mergeCell ref="K6:L6"/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A2" sqref="A2"/>
    </sheetView>
  </sheetViews>
  <sheetFormatPr defaultRowHeight="12.75" x14ac:dyDescent="0.2"/>
  <cols>
    <col min="2" max="2" width="43.28515625" customWidth="1"/>
    <col min="4" max="4" width="9.140625" style="11"/>
    <col min="6" max="6" width="9.140625" style="11"/>
    <col min="8" max="8" width="9.140625" style="11"/>
    <col min="10" max="10" width="9.140625" style="11"/>
    <col min="12" max="12" width="9.140625" style="11"/>
    <col min="13" max="16" width="0" hidden="1" customWidth="1"/>
  </cols>
  <sheetData>
    <row r="1" spans="1:15" ht="32.25" customHeight="1" thickBot="1" x14ac:dyDescent="0.25">
      <c r="A1" s="48" t="str">
        <f>'Genel Memnuniyet'!A4</f>
        <v>2- İLETİŞİM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ht="36.75" customHeight="1" thickBot="1" x14ac:dyDescent="0.25">
      <c r="A2" s="1" t="s">
        <v>1</v>
      </c>
      <c r="B2" s="2" t="s">
        <v>0</v>
      </c>
      <c r="C2" s="3" t="s">
        <v>5</v>
      </c>
      <c r="D2" s="9" t="s">
        <v>2</v>
      </c>
      <c r="E2" s="3" t="s">
        <v>6</v>
      </c>
      <c r="F2" s="9" t="s">
        <v>2</v>
      </c>
      <c r="G2" s="3" t="s">
        <v>7</v>
      </c>
      <c r="H2" s="9" t="s">
        <v>3</v>
      </c>
      <c r="I2" s="3" t="s">
        <v>8</v>
      </c>
      <c r="J2" s="9" t="s">
        <v>2</v>
      </c>
      <c r="K2" s="3" t="s">
        <v>9</v>
      </c>
      <c r="L2" s="9" t="s">
        <v>2</v>
      </c>
    </row>
    <row r="3" spans="1:15" ht="41.25" customHeight="1" thickBot="1" x14ac:dyDescent="0.25">
      <c r="A3" s="4">
        <v>1</v>
      </c>
      <c r="B3" s="5" t="s">
        <v>15</v>
      </c>
      <c r="C3" s="15">
        <v>7</v>
      </c>
      <c r="D3" s="16">
        <f>C3/N3</f>
        <v>5.9829059829059832E-2</v>
      </c>
      <c r="E3" s="15">
        <v>31</v>
      </c>
      <c r="F3" s="16">
        <f>E3/N3</f>
        <v>0.26495726495726496</v>
      </c>
      <c r="G3" s="15">
        <v>33</v>
      </c>
      <c r="H3" s="16">
        <f>G3/N3</f>
        <v>0.28205128205128205</v>
      </c>
      <c r="I3" s="15">
        <v>30</v>
      </c>
      <c r="J3" s="16">
        <f>I3/N3</f>
        <v>0.25641025641025639</v>
      </c>
      <c r="K3" s="15">
        <v>16</v>
      </c>
      <c r="L3" s="16">
        <f>K3/N3</f>
        <v>0.13675213675213677</v>
      </c>
      <c r="N3">
        <f>C3+E3+G3+I3+K3</f>
        <v>117</v>
      </c>
      <c r="O3" s="11">
        <f>D3+F3+H3+J3+L3</f>
        <v>1</v>
      </c>
    </row>
    <row r="4" spans="1:15" ht="41.25" customHeight="1" thickBot="1" x14ac:dyDescent="0.25">
      <c r="A4" s="4">
        <v>2</v>
      </c>
      <c r="B4" s="5" t="s">
        <v>16</v>
      </c>
      <c r="C4" s="15">
        <v>6</v>
      </c>
      <c r="D4" s="16">
        <f t="shared" ref="D4:D7" si="0">C4/N4</f>
        <v>5.128205128205128E-2</v>
      </c>
      <c r="E4" s="15">
        <v>22</v>
      </c>
      <c r="F4" s="16">
        <f t="shared" ref="F4:F7" si="1">E4/N4</f>
        <v>0.18803418803418803</v>
      </c>
      <c r="G4" s="15">
        <v>32</v>
      </c>
      <c r="H4" s="16">
        <f t="shared" ref="H4:H7" si="2">G4/N4</f>
        <v>0.27350427350427353</v>
      </c>
      <c r="I4" s="15">
        <v>31</v>
      </c>
      <c r="J4" s="16">
        <f t="shared" ref="J4:J7" si="3">I4/N4</f>
        <v>0.26495726495726496</v>
      </c>
      <c r="K4" s="15">
        <v>26</v>
      </c>
      <c r="L4" s="16">
        <f t="shared" ref="L4:L7" si="4">K4/N4</f>
        <v>0.22222222222222221</v>
      </c>
      <c r="N4">
        <f t="shared" ref="N4:N7" si="5">C4+E4+G4+I4+K4</f>
        <v>117</v>
      </c>
      <c r="O4" s="11">
        <f t="shared" ref="O4:O7" si="6">D4+F4+H4+J4+L4</f>
        <v>0.99999999999999989</v>
      </c>
    </row>
    <row r="5" spans="1:15" ht="41.25" customHeight="1" thickBot="1" x14ac:dyDescent="0.25">
      <c r="A5" s="4">
        <v>3</v>
      </c>
      <c r="B5" s="5" t="s">
        <v>17</v>
      </c>
      <c r="C5" s="15">
        <v>6</v>
      </c>
      <c r="D5" s="16">
        <f t="shared" si="0"/>
        <v>5.128205128205128E-2</v>
      </c>
      <c r="E5" s="15">
        <v>19</v>
      </c>
      <c r="F5" s="16">
        <f t="shared" si="1"/>
        <v>0.1623931623931624</v>
      </c>
      <c r="G5" s="15">
        <v>29</v>
      </c>
      <c r="H5" s="16">
        <f t="shared" si="2"/>
        <v>0.24786324786324787</v>
      </c>
      <c r="I5" s="15">
        <v>35</v>
      </c>
      <c r="J5" s="16">
        <f t="shared" si="3"/>
        <v>0.29914529914529914</v>
      </c>
      <c r="K5" s="15">
        <v>28</v>
      </c>
      <c r="L5" s="16">
        <f t="shared" si="4"/>
        <v>0.23931623931623933</v>
      </c>
      <c r="N5">
        <f t="shared" si="5"/>
        <v>117</v>
      </c>
      <c r="O5" s="11">
        <f t="shared" si="6"/>
        <v>1</v>
      </c>
    </row>
    <row r="6" spans="1:15" ht="41.25" customHeight="1" thickBot="1" x14ac:dyDescent="0.25">
      <c r="A6" s="4">
        <v>4</v>
      </c>
      <c r="B6" s="5" t="s">
        <v>18</v>
      </c>
      <c r="C6" s="15">
        <v>12</v>
      </c>
      <c r="D6" s="16">
        <f t="shared" si="0"/>
        <v>0.10256410256410256</v>
      </c>
      <c r="E6" s="15">
        <v>45</v>
      </c>
      <c r="F6" s="16">
        <f t="shared" si="1"/>
        <v>0.38461538461538464</v>
      </c>
      <c r="G6" s="15">
        <v>34</v>
      </c>
      <c r="H6" s="16">
        <f t="shared" si="2"/>
        <v>0.29059829059829062</v>
      </c>
      <c r="I6" s="15">
        <v>16</v>
      </c>
      <c r="J6" s="16">
        <f t="shared" si="3"/>
        <v>0.13675213675213677</v>
      </c>
      <c r="K6" s="15">
        <v>10</v>
      </c>
      <c r="L6" s="16">
        <f t="shared" si="4"/>
        <v>8.5470085470085472E-2</v>
      </c>
      <c r="N6">
        <f t="shared" si="5"/>
        <v>117</v>
      </c>
      <c r="O6" s="11">
        <f t="shared" si="6"/>
        <v>1</v>
      </c>
    </row>
    <row r="7" spans="1:15" ht="34.5" customHeight="1" thickBot="1" x14ac:dyDescent="0.25">
      <c r="C7" s="21">
        <f>SUM(C3:C6)</f>
        <v>31</v>
      </c>
      <c r="D7" s="16">
        <f t="shared" si="0"/>
        <v>6.623931623931624E-2</v>
      </c>
      <c r="E7" s="21">
        <f t="shared" ref="E7:K7" si="7">SUM(E3:E6)</f>
        <v>117</v>
      </c>
      <c r="F7" s="16">
        <f t="shared" si="1"/>
        <v>0.25</v>
      </c>
      <c r="G7" s="21">
        <f t="shared" si="7"/>
        <v>128</v>
      </c>
      <c r="H7" s="16">
        <f t="shared" si="2"/>
        <v>0.27350427350427353</v>
      </c>
      <c r="I7" s="21">
        <f t="shared" si="7"/>
        <v>112</v>
      </c>
      <c r="J7" s="16">
        <f t="shared" si="3"/>
        <v>0.23931623931623933</v>
      </c>
      <c r="K7" s="21">
        <f t="shared" si="7"/>
        <v>80</v>
      </c>
      <c r="L7" s="16">
        <f t="shared" si="4"/>
        <v>0.17094017094017094</v>
      </c>
      <c r="N7">
        <f t="shared" si="5"/>
        <v>468</v>
      </c>
      <c r="O7" s="11">
        <f t="shared" si="6"/>
        <v>1</v>
      </c>
    </row>
    <row r="8" spans="1:15" s="27" customFormat="1" ht="24.75" customHeight="1" thickBot="1" x14ac:dyDescent="0.25">
      <c r="C8" s="46">
        <f>C7+E7</f>
        <v>148</v>
      </c>
      <c r="D8" s="46"/>
      <c r="E8" s="46"/>
      <c r="F8" s="47">
        <f>C8/N8</f>
        <v>0.43529411764705883</v>
      </c>
      <c r="G8" s="47"/>
      <c r="H8" s="46">
        <f>I7+K7</f>
        <v>192</v>
      </c>
      <c r="I8" s="46"/>
      <c r="J8" s="46"/>
      <c r="K8" s="47">
        <f>H8/N8</f>
        <v>0.56470588235294117</v>
      </c>
      <c r="L8" s="47"/>
      <c r="N8" s="27">
        <f>C8+H8</f>
        <v>340</v>
      </c>
      <c r="O8" s="28">
        <f>F8+K8</f>
        <v>1</v>
      </c>
    </row>
  </sheetData>
  <mergeCells count="5">
    <mergeCell ref="C8:E8"/>
    <mergeCell ref="F8:G8"/>
    <mergeCell ref="H8:J8"/>
    <mergeCell ref="K8:L8"/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2" sqref="A2"/>
    </sheetView>
  </sheetViews>
  <sheetFormatPr defaultRowHeight="36.75" customHeight="1" x14ac:dyDescent="0.2"/>
  <cols>
    <col min="2" max="2" width="43.28515625" customWidth="1"/>
    <col min="4" max="4" width="9.140625" style="11"/>
    <col min="6" max="6" width="9.140625" style="11"/>
    <col min="8" max="8" width="9.140625" style="11"/>
    <col min="10" max="10" width="9.140625" style="11"/>
    <col min="12" max="12" width="9.140625" style="11"/>
    <col min="13" max="15" width="0" hidden="1" customWidth="1"/>
  </cols>
  <sheetData>
    <row r="1" spans="1:15" ht="36.75" customHeight="1" thickBot="1" x14ac:dyDescent="0.25">
      <c r="A1" s="48" t="str">
        <f>'Genel Memnuniyet'!A5:B5</f>
        <v>3- LİDERLİK/TANIMA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ht="36.75" customHeight="1" thickBot="1" x14ac:dyDescent="0.25">
      <c r="A2" s="8" t="s">
        <v>1</v>
      </c>
      <c r="B2" s="12" t="s">
        <v>0</v>
      </c>
      <c r="C2" s="7" t="s">
        <v>5</v>
      </c>
      <c r="D2" s="13" t="s">
        <v>2</v>
      </c>
      <c r="E2" s="7" t="s">
        <v>6</v>
      </c>
      <c r="F2" s="13" t="s">
        <v>2</v>
      </c>
      <c r="G2" s="7" t="s">
        <v>7</v>
      </c>
      <c r="H2" s="13" t="s">
        <v>3</v>
      </c>
      <c r="I2" s="7" t="s">
        <v>8</v>
      </c>
      <c r="J2" s="13" t="s">
        <v>2</v>
      </c>
      <c r="K2" s="7" t="s">
        <v>9</v>
      </c>
      <c r="L2" s="13" t="s">
        <v>2</v>
      </c>
    </row>
    <row r="3" spans="1:15" ht="36.75" customHeight="1" thickBot="1" x14ac:dyDescent="0.25">
      <c r="A3" s="19">
        <v>1</v>
      </c>
      <c r="B3" s="20" t="s">
        <v>19</v>
      </c>
      <c r="C3" s="21">
        <v>35</v>
      </c>
      <c r="D3" s="22">
        <f>C3/N3</f>
        <v>0.29914529914529914</v>
      </c>
      <c r="E3" s="21">
        <v>40</v>
      </c>
      <c r="F3" s="22">
        <f>E3/N3</f>
        <v>0.34188034188034189</v>
      </c>
      <c r="G3" s="21">
        <v>20</v>
      </c>
      <c r="H3" s="22">
        <f>G3/N3</f>
        <v>0.17094017094017094</v>
      </c>
      <c r="I3" s="21">
        <v>11</v>
      </c>
      <c r="J3" s="22">
        <f>I3/N3</f>
        <v>9.4017094017094016E-2</v>
      </c>
      <c r="K3" s="21">
        <v>11</v>
      </c>
      <c r="L3" s="22">
        <f>K3/N3</f>
        <v>9.4017094017094016E-2</v>
      </c>
      <c r="N3">
        <f>C3+E3+G3+I3+K3</f>
        <v>117</v>
      </c>
      <c r="O3" s="11">
        <f>D3+F3+H3+J3+L3</f>
        <v>1</v>
      </c>
    </row>
    <row r="4" spans="1:15" ht="36.75" customHeight="1" thickBot="1" x14ac:dyDescent="0.25">
      <c r="A4" s="19">
        <v>2</v>
      </c>
      <c r="B4" s="20" t="s">
        <v>20</v>
      </c>
      <c r="C4" s="21">
        <v>42</v>
      </c>
      <c r="D4" s="22">
        <f t="shared" ref="D4:D8" si="0">C4/N4</f>
        <v>0.35897435897435898</v>
      </c>
      <c r="E4" s="21">
        <v>41</v>
      </c>
      <c r="F4" s="22">
        <f t="shared" ref="F4:F8" si="1">E4/N4</f>
        <v>0.3504273504273504</v>
      </c>
      <c r="G4" s="21">
        <v>13</v>
      </c>
      <c r="H4" s="22">
        <f t="shared" ref="H4:H8" si="2">G4/N4</f>
        <v>0.1111111111111111</v>
      </c>
      <c r="I4" s="21">
        <v>11</v>
      </c>
      <c r="J4" s="22">
        <f t="shared" ref="J4:J8" si="3">I4/N4</f>
        <v>9.4017094017094016E-2</v>
      </c>
      <c r="K4" s="21">
        <v>10</v>
      </c>
      <c r="L4" s="22">
        <f t="shared" ref="L4:L8" si="4">K4/N4</f>
        <v>8.5470085470085472E-2</v>
      </c>
      <c r="N4">
        <f t="shared" ref="N4:N8" si="5">C4+E4+G4+I4+K4</f>
        <v>117</v>
      </c>
      <c r="O4" s="11">
        <f t="shared" ref="O4:O8" si="6">D4+F4+H4+J4+L4</f>
        <v>1</v>
      </c>
    </row>
    <row r="5" spans="1:15" ht="36.75" customHeight="1" thickBot="1" x14ac:dyDescent="0.25">
      <c r="A5" s="19">
        <v>3</v>
      </c>
      <c r="B5" s="20" t="s">
        <v>21</v>
      </c>
      <c r="C5" s="21">
        <v>42</v>
      </c>
      <c r="D5" s="22">
        <f t="shared" si="0"/>
        <v>0.36206896551724138</v>
      </c>
      <c r="E5" s="21">
        <v>36</v>
      </c>
      <c r="F5" s="22">
        <f t="shared" si="1"/>
        <v>0.31034482758620691</v>
      </c>
      <c r="G5" s="21">
        <v>14</v>
      </c>
      <c r="H5" s="22">
        <f t="shared" si="2"/>
        <v>0.1206896551724138</v>
      </c>
      <c r="I5" s="21">
        <v>12</v>
      </c>
      <c r="J5" s="22">
        <f t="shared" si="3"/>
        <v>0.10344827586206896</v>
      </c>
      <c r="K5" s="21">
        <v>12</v>
      </c>
      <c r="L5" s="22">
        <f t="shared" si="4"/>
        <v>0.10344827586206896</v>
      </c>
      <c r="N5">
        <f t="shared" si="5"/>
        <v>116</v>
      </c>
      <c r="O5" s="11">
        <f t="shared" si="6"/>
        <v>1</v>
      </c>
    </row>
    <row r="6" spans="1:15" ht="36.75" customHeight="1" thickBot="1" x14ac:dyDescent="0.25">
      <c r="A6" s="19">
        <v>4</v>
      </c>
      <c r="B6" s="20" t="s">
        <v>22</v>
      </c>
      <c r="C6" s="21">
        <v>42</v>
      </c>
      <c r="D6" s="22">
        <f t="shared" si="0"/>
        <v>0.36206896551724138</v>
      </c>
      <c r="E6" s="21">
        <v>32</v>
      </c>
      <c r="F6" s="22">
        <f t="shared" si="1"/>
        <v>0.27586206896551724</v>
      </c>
      <c r="G6" s="21">
        <v>18</v>
      </c>
      <c r="H6" s="22">
        <f t="shared" si="2"/>
        <v>0.15517241379310345</v>
      </c>
      <c r="I6" s="21">
        <v>11</v>
      </c>
      <c r="J6" s="22">
        <f t="shared" si="3"/>
        <v>9.4827586206896547E-2</v>
      </c>
      <c r="K6" s="21">
        <v>13</v>
      </c>
      <c r="L6" s="22">
        <f t="shared" si="4"/>
        <v>0.11206896551724138</v>
      </c>
      <c r="N6">
        <f t="shared" si="5"/>
        <v>116</v>
      </c>
      <c r="O6" s="11">
        <f t="shared" si="6"/>
        <v>1</v>
      </c>
    </row>
    <row r="7" spans="1:15" s="14" customFormat="1" ht="36.75" customHeight="1" thickBot="1" x14ac:dyDescent="0.25">
      <c r="A7" s="24">
        <v>5</v>
      </c>
      <c r="B7" s="20" t="s">
        <v>23</v>
      </c>
      <c r="C7" s="23">
        <v>36</v>
      </c>
      <c r="D7" s="22">
        <f t="shared" si="0"/>
        <v>0.30769230769230771</v>
      </c>
      <c r="E7" s="23">
        <v>37</v>
      </c>
      <c r="F7" s="22">
        <f t="shared" si="1"/>
        <v>0.31623931623931623</v>
      </c>
      <c r="G7" s="23">
        <v>17</v>
      </c>
      <c r="H7" s="22">
        <f t="shared" si="2"/>
        <v>0.14529914529914531</v>
      </c>
      <c r="I7" s="23">
        <v>10</v>
      </c>
      <c r="J7" s="22">
        <f t="shared" si="3"/>
        <v>8.5470085470085472E-2</v>
      </c>
      <c r="K7" s="23">
        <v>17</v>
      </c>
      <c r="L7" s="22">
        <f t="shared" si="4"/>
        <v>0.14529914529914531</v>
      </c>
      <c r="N7">
        <f t="shared" si="5"/>
        <v>117</v>
      </c>
      <c r="O7" s="11">
        <f t="shared" si="6"/>
        <v>1</v>
      </c>
    </row>
    <row r="8" spans="1:15" ht="36.75" customHeight="1" thickBot="1" x14ac:dyDescent="0.25">
      <c r="C8" s="23">
        <f>SUM(C3:C7)</f>
        <v>197</v>
      </c>
      <c r="D8" s="22">
        <f t="shared" si="0"/>
        <v>0.33790737564322471</v>
      </c>
      <c r="E8" s="23">
        <f t="shared" ref="E8:K8" si="7">SUM(E3:E7)</f>
        <v>186</v>
      </c>
      <c r="F8" s="22">
        <f t="shared" si="1"/>
        <v>0.31903945111492282</v>
      </c>
      <c r="G8" s="23">
        <f t="shared" si="7"/>
        <v>82</v>
      </c>
      <c r="H8" s="22">
        <f t="shared" si="2"/>
        <v>0.14065180102915953</v>
      </c>
      <c r="I8" s="23">
        <f t="shared" si="7"/>
        <v>55</v>
      </c>
      <c r="J8" s="22">
        <f t="shared" si="3"/>
        <v>9.4339622641509441E-2</v>
      </c>
      <c r="K8" s="23">
        <f t="shared" si="7"/>
        <v>63</v>
      </c>
      <c r="L8" s="22">
        <f t="shared" si="4"/>
        <v>0.10806174957118353</v>
      </c>
      <c r="N8">
        <f t="shared" si="5"/>
        <v>583</v>
      </c>
      <c r="O8" s="11">
        <f t="shared" si="6"/>
        <v>1</v>
      </c>
    </row>
    <row r="9" spans="1:15" s="27" customFormat="1" ht="24.75" customHeight="1" thickBot="1" x14ac:dyDescent="0.25">
      <c r="C9" s="46">
        <f>C8+E8</f>
        <v>383</v>
      </c>
      <c r="D9" s="46"/>
      <c r="E9" s="46"/>
      <c r="F9" s="47">
        <f>C9/N9</f>
        <v>0.76447105788423153</v>
      </c>
      <c r="G9" s="47"/>
      <c r="H9" s="46">
        <f>I8+K8</f>
        <v>118</v>
      </c>
      <c r="I9" s="46"/>
      <c r="J9" s="46"/>
      <c r="K9" s="47">
        <f>H9/N9</f>
        <v>0.23552894211576847</v>
      </c>
      <c r="L9" s="47"/>
      <c r="N9" s="27">
        <f>C9+H9</f>
        <v>501</v>
      </c>
      <c r="O9" s="28">
        <f>F9+K9</f>
        <v>1</v>
      </c>
    </row>
  </sheetData>
  <mergeCells count="5">
    <mergeCell ref="C9:E9"/>
    <mergeCell ref="F9:G9"/>
    <mergeCell ref="H9:J9"/>
    <mergeCell ref="K9:L9"/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2" sqref="A2"/>
    </sheetView>
  </sheetViews>
  <sheetFormatPr defaultRowHeight="36.75" customHeight="1" x14ac:dyDescent="0.2"/>
  <cols>
    <col min="2" max="2" width="43.28515625" customWidth="1"/>
    <col min="4" max="4" width="9.140625" style="11"/>
    <col min="6" max="6" width="9.140625" style="11"/>
    <col min="8" max="8" width="9.140625" style="11"/>
    <col min="10" max="10" width="9.140625" style="11"/>
    <col min="12" max="12" width="9.140625" style="11"/>
    <col min="13" max="13" width="12.42578125" hidden="1" customWidth="1"/>
    <col min="14" max="16" width="0" hidden="1" customWidth="1"/>
  </cols>
  <sheetData>
    <row r="1" spans="1:15" ht="36.75" customHeight="1" thickBot="1" x14ac:dyDescent="0.25">
      <c r="A1" s="48" t="str">
        <f>'Genel Memnuniyet'!A6:B6</f>
        <v>4- KARİYER GELİŞTİRME/ÖĞRENME VE BAŞARMA FIRSATI /EĞİTİM VE GELİŞTİRME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ht="36.75" customHeight="1" thickBot="1" x14ac:dyDescent="0.25">
      <c r="A2" s="8" t="s">
        <v>1</v>
      </c>
      <c r="B2" s="12" t="s">
        <v>0</v>
      </c>
      <c r="C2" s="7" t="s">
        <v>5</v>
      </c>
      <c r="D2" s="13" t="s">
        <v>2</v>
      </c>
      <c r="E2" s="7" t="s">
        <v>6</v>
      </c>
      <c r="F2" s="13" t="s">
        <v>2</v>
      </c>
      <c r="G2" s="7" t="s">
        <v>7</v>
      </c>
      <c r="H2" s="13" t="s">
        <v>3</v>
      </c>
      <c r="I2" s="7" t="s">
        <v>8</v>
      </c>
      <c r="J2" s="13" t="s">
        <v>2</v>
      </c>
      <c r="K2" s="7" t="s">
        <v>9</v>
      </c>
      <c r="L2" s="13" t="s">
        <v>2</v>
      </c>
    </row>
    <row r="3" spans="1:15" ht="36.75" customHeight="1" thickBot="1" x14ac:dyDescent="0.25">
      <c r="A3" s="19">
        <v>1</v>
      </c>
      <c r="B3" s="20" t="s">
        <v>24</v>
      </c>
      <c r="C3" s="21">
        <v>7</v>
      </c>
      <c r="D3" s="22">
        <f>C3/N3</f>
        <v>5.9829059829059832E-2</v>
      </c>
      <c r="E3" s="21">
        <v>27</v>
      </c>
      <c r="F3" s="22">
        <f>E3/N3</f>
        <v>0.23076923076923078</v>
      </c>
      <c r="G3" s="21">
        <v>36</v>
      </c>
      <c r="H3" s="22">
        <f>G3/N3</f>
        <v>0.30769230769230771</v>
      </c>
      <c r="I3" s="21">
        <v>31</v>
      </c>
      <c r="J3" s="22">
        <f>I3/N3</f>
        <v>0.26495726495726496</v>
      </c>
      <c r="K3" s="21">
        <v>16</v>
      </c>
      <c r="L3" s="22">
        <f>K3/N3</f>
        <v>0.13675213675213677</v>
      </c>
      <c r="N3">
        <f>C3+E3+G3+I3+K3</f>
        <v>117</v>
      </c>
      <c r="O3" s="11">
        <f>D3+F3+H3+J3+L3</f>
        <v>1</v>
      </c>
    </row>
    <row r="4" spans="1:15" ht="36.75" customHeight="1" thickBot="1" x14ac:dyDescent="0.25">
      <c r="A4" s="19">
        <v>2</v>
      </c>
      <c r="B4" s="20" t="s">
        <v>25</v>
      </c>
      <c r="C4" s="21">
        <v>6</v>
      </c>
      <c r="D4" s="22">
        <f t="shared" ref="D4:D8" si="0">C4/N4</f>
        <v>5.128205128205128E-2</v>
      </c>
      <c r="E4" s="21">
        <v>20</v>
      </c>
      <c r="F4" s="22">
        <f t="shared" ref="F4:F8" si="1">E4/N4</f>
        <v>0.17094017094017094</v>
      </c>
      <c r="G4" s="21">
        <v>36</v>
      </c>
      <c r="H4" s="22">
        <f t="shared" ref="H4:H8" si="2">G4/N4</f>
        <v>0.30769230769230771</v>
      </c>
      <c r="I4" s="21">
        <v>29</v>
      </c>
      <c r="J4" s="22">
        <f t="shared" ref="J4:J8" si="3">I4/N4</f>
        <v>0.24786324786324787</v>
      </c>
      <c r="K4" s="21">
        <v>26</v>
      </c>
      <c r="L4" s="22">
        <f t="shared" ref="L4:L8" si="4">K4/N4</f>
        <v>0.22222222222222221</v>
      </c>
      <c r="N4">
        <f t="shared" ref="N4:N8" si="5">C4+E4+G4+I4+K4</f>
        <v>117</v>
      </c>
      <c r="O4" s="11">
        <f t="shared" ref="O4:O8" si="6">D4+F4+H4+J4+L4</f>
        <v>1</v>
      </c>
    </row>
    <row r="5" spans="1:15" ht="36.75" customHeight="1" thickBot="1" x14ac:dyDescent="0.25">
      <c r="A5" s="19">
        <v>3</v>
      </c>
      <c r="B5" s="20" t="s">
        <v>26</v>
      </c>
      <c r="C5" s="21">
        <v>7</v>
      </c>
      <c r="D5" s="22">
        <f t="shared" si="0"/>
        <v>5.9829059829059832E-2</v>
      </c>
      <c r="E5" s="21">
        <v>14</v>
      </c>
      <c r="F5" s="22">
        <f t="shared" si="1"/>
        <v>0.11965811965811966</v>
      </c>
      <c r="G5" s="21">
        <v>29</v>
      </c>
      <c r="H5" s="22">
        <f t="shared" si="2"/>
        <v>0.24786324786324787</v>
      </c>
      <c r="I5" s="21">
        <v>40</v>
      </c>
      <c r="J5" s="22">
        <f t="shared" si="3"/>
        <v>0.34188034188034189</v>
      </c>
      <c r="K5" s="21">
        <v>27</v>
      </c>
      <c r="L5" s="22">
        <f t="shared" si="4"/>
        <v>0.23076923076923078</v>
      </c>
      <c r="N5">
        <f t="shared" si="5"/>
        <v>117</v>
      </c>
      <c r="O5" s="11">
        <f t="shared" si="6"/>
        <v>1</v>
      </c>
    </row>
    <row r="6" spans="1:15" ht="36.75" customHeight="1" thickBot="1" x14ac:dyDescent="0.25">
      <c r="A6" s="19">
        <v>4</v>
      </c>
      <c r="B6" s="20" t="s">
        <v>27</v>
      </c>
      <c r="C6" s="21">
        <v>9</v>
      </c>
      <c r="D6" s="22">
        <f t="shared" si="0"/>
        <v>7.6923076923076927E-2</v>
      </c>
      <c r="E6" s="21">
        <v>11</v>
      </c>
      <c r="F6" s="22">
        <f t="shared" si="1"/>
        <v>9.4017094017094016E-2</v>
      </c>
      <c r="G6" s="21">
        <v>32</v>
      </c>
      <c r="H6" s="22">
        <f t="shared" si="2"/>
        <v>0.27350427350427353</v>
      </c>
      <c r="I6" s="21">
        <v>37</v>
      </c>
      <c r="J6" s="22">
        <f t="shared" si="3"/>
        <v>0.31623931623931623</v>
      </c>
      <c r="K6" s="21">
        <v>28</v>
      </c>
      <c r="L6" s="22">
        <f t="shared" si="4"/>
        <v>0.23931623931623933</v>
      </c>
      <c r="N6">
        <f t="shared" si="5"/>
        <v>117</v>
      </c>
      <c r="O6" s="11">
        <f t="shared" si="6"/>
        <v>1</v>
      </c>
    </row>
    <row r="7" spans="1:15" s="14" customFormat="1" ht="36.75" customHeight="1" thickBot="1" x14ac:dyDescent="0.25">
      <c r="A7" s="24">
        <v>5</v>
      </c>
      <c r="B7" s="26" t="s">
        <v>28</v>
      </c>
      <c r="C7" s="23">
        <v>6</v>
      </c>
      <c r="D7" s="22">
        <f t="shared" si="0"/>
        <v>5.1724137931034482E-2</v>
      </c>
      <c r="E7" s="23">
        <v>14</v>
      </c>
      <c r="F7" s="22">
        <f t="shared" si="1"/>
        <v>0.1206896551724138</v>
      </c>
      <c r="G7" s="23">
        <v>32</v>
      </c>
      <c r="H7" s="22">
        <f t="shared" si="2"/>
        <v>0.27586206896551724</v>
      </c>
      <c r="I7" s="23">
        <v>27</v>
      </c>
      <c r="J7" s="22">
        <f t="shared" si="3"/>
        <v>0.23275862068965517</v>
      </c>
      <c r="K7" s="23">
        <v>37</v>
      </c>
      <c r="L7" s="22">
        <f t="shared" si="4"/>
        <v>0.31896551724137934</v>
      </c>
      <c r="N7">
        <f t="shared" si="5"/>
        <v>116</v>
      </c>
      <c r="O7" s="11">
        <f t="shared" si="6"/>
        <v>1</v>
      </c>
    </row>
    <row r="8" spans="1:15" ht="36.75" customHeight="1" thickBot="1" x14ac:dyDescent="0.25">
      <c r="C8" s="23">
        <f>SUM(C3:C7)</f>
        <v>35</v>
      </c>
      <c r="D8" s="22">
        <f t="shared" si="0"/>
        <v>5.9931506849315065E-2</v>
      </c>
      <c r="E8" s="23">
        <f t="shared" ref="E8:K8" si="7">SUM(E3:E7)</f>
        <v>86</v>
      </c>
      <c r="F8" s="22">
        <f t="shared" si="1"/>
        <v>0.14726027397260275</v>
      </c>
      <c r="G8" s="23">
        <f t="shared" si="7"/>
        <v>165</v>
      </c>
      <c r="H8" s="22">
        <f t="shared" si="2"/>
        <v>0.28253424657534248</v>
      </c>
      <c r="I8" s="23">
        <f t="shared" si="7"/>
        <v>164</v>
      </c>
      <c r="J8" s="22">
        <f t="shared" si="3"/>
        <v>0.28082191780821919</v>
      </c>
      <c r="K8" s="23">
        <f t="shared" si="7"/>
        <v>134</v>
      </c>
      <c r="L8" s="22">
        <f t="shared" si="4"/>
        <v>0.22945205479452055</v>
      </c>
      <c r="N8">
        <f t="shared" si="5"/>
        <v>584</v>
      </c>
      <c r="O8" s="11">
        <f t="shared" si="6"/>
        <v>1</v>
      </c>
    </row>
    <row r="9" spans="1:15" s="27" customFormat="1" ht="24.75" customHeight="1" thickBot="1" x14ac:dyDescent="0.25">
      <c r="C9" s="46">
        <f>C8+E8</f>
        <v>121</v>
      </c>
      <c r="D9" s="46"/>
      <c r="E9" s="46"/>
      <c r="F9" s="47">
        <f>C9/N9</f>
        <v>0.28878281622911695</v>
      </c>
      <c r="G9" s="47"/>
      <c r="H9" s="46">
        <f>I8+K8</f>
        <v>298</v>
      </c>
      <c r="I9" s="46"/>
      <c r="J9" s="46"/>
      <c r="K9" s="47">
        <f>H9/N9</f>
        <v>0.71121718377088305</v>
      </c>
      <c r="L9" s="47"/>
      <c r="N9" s="27">
        <f>C9+H9</f>
        <v>419</v>
      </c>
      <c r="O9" s="28">
        <f>F9+K9</f>
        <v>1</v>
      </c>
    </row>
  </sheetData>
  <mergeCells count="5">
    <mergeCell ref="C9:E9"/>
    <mergeCell ref="F9:G9"/>
    <mergeCell ref="H9:J9"/>
    <mergeCell ref="K9:L9"/>
    <mergeCell ref="A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A2" sqref="A2"/>
    </sheetView>
  </sheetViews>
  <sheetFormatPr defaultRowHeight="36.75" customHeight="1" x14ac:dyDescent="0.2"/>
  <cols>
    <col min="2" max="2" width="43.28515625" customWidth="1"/>
    <col min="4" max="4" width="9.140625" style="11"/>
    <col min="6" max="6" width="9.140625" style="11"/>
    <col min="8" max="8" width="9.140625" style="11"/>
    <col min="10" max="10" width="9.140625" style="11"/>
    <col min="12" max="12" width="9.140625" style="11"/>
    <col min="13" max="15" width="0" hidden="1" customWidth="1"/>
  </cols>
  <sheetData>
    <row r="1" spans="1:15" ht="36.75" customHeight="1" thickBot="1" x14ac:dyDescent="0.25">
      <c r="A1" s="48" t="str">
        <f>'Genel Memnuniyet'!A7:B7</f>
        <v>5- HEDEF BELİRLEMEVE PERFORMANSIN DEĞERLENDİRİLMESİ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ht="36.75" customHeight="1" thickBot="1" x14ac:dyDescent="0.25">
      <c r="A2" s="8" t="s">
        <v>1</v>
      </c>
      <c r="B2" s="12" t="s">
        <v>0</v>
      </c>
      <c r="C2" s="7" t="s">
        <v>5</v>
      </c>
      <c r="D2" s="13" t="s">
        <v>2</v>
      </c>
      <c r="E2" s="7" t="s">
        <v>6</v>
      </c>
      <c r="F2" s="13" t="s">
        <v>2</v>
      </c>
      <c r="G2" s="7" t="s">
        <v>7</v>
      </c>
      <c r="H2" s="13" t="s">
        <v>3</v>
      </c>
      <c r="I2" s="7" t="s">
        <v>8</v>
      </c>
      <c r="J2" s="13" t="s">
        <v>2</v>
      </c>
      <c r="K2" s="7" t="s">
        <v>9</v>
      </c>
      <c r="L2" s="13" t="s">
        <v>2</v>
      </c>
    </row>
    <row r="3" spans="1:15" ht="36.75" customHeight="1" thickBot="1" x14ac:dyDescent="0.25">
      <c r="A3" s="19">
        <v>1</v>
      </c>
      <c r="B3" s="20" t="s">
        <v>29</v>
      </c>
      <c r="C3" s="21">
        <v>14</v>
      </c>
      <c r="D3" s="22">
        <f>C3/N3</f>
        <v>0.12173913043478261</v>
      </c>
      <c r="E3" s="21">
        <v>27</v>
      </c>
      <c r="F3" s="22">
        <f>E3/N3</f>
        <v>0.23478260869565218</v>
      </c>
      <c r="G3" s="21">
        <v>33</v>
      </c>
      <c r="H3" s="22">
        <f>G3/N3</f>
        <v>0.28695652173913044</v>
      </c>
      <c r="I3" s="21">
        <v>22</v>
      </c>
      <c r="J3" s="22">
        <f>I3/N3</f>
        <v>0.19130434782608696</v>
      </c>
      <c r="K3" s="21">
        <v>19</v>
      </c>
      <c r="L3" s="22">
        <f>K3/N3</f>
        <v>0.16521739130434782</v>
      </c>
      <c r="N3">
        <f>C3+E3+G3+I3+K3</f>
        <v>115</v>
      </c>
      <c r="O3" s="11">
        <f>D3+F3+H3+J3+L3</f>
        <v>1</v>
      </c>
    </row>
    <row r="4" spans="1:15" ht="36.75" customHeight="1" thickBot="1" x14ac:dyDescent="0.25">
      <c r="A4" s="19">
        <v>2</v>
      </c>
      <c r="B4" s="20" t="s">
        <v>30</v>
      </c>
      <c r="C4" s="21">
        <v>19</v>
      </c>
      <c r="D4" s="22">
        <f t="shared" ref="D4:D6" si="0">C4/N4</f>
        <v>0.16379310344827586</v>
      </c>
      <c r="E4" s="21">
        <v>34</v>
      </c>
      <c r="F4" s="22">
        <f t="shared" ref="F4:F6" si="1">E4/N4</f>
        <v>0.29310344827586204</v>
      </c>
      <c r="G4" s="21">
        <v>30</v>
      </c>
      <c r="H4" s="22">
        <f t="shared" ref="H4:H6" si="2">G4/N4</f>
        <v>0.25862068965517243</v>
      </c>
      <c r="I4" s="21">
        <v>11</v>
      </c>
      <c r="J4" s="22">
        <f t="shared" ref="J4:J6" si="3">I4/N4</f>
        <v>9.4827586206896547E-2</v>
      </c>
      <c r="K4" s="21">
        <v>22</v>
      </c>
      <c r="L4" s="22">
        <f t="shared" ref="L4:L6" si="4">K4/N4</f>
        <v>0.18965517241379309</v>
      </c>
      <c r="N4">
        <f t="shared" ref="N4:N6" si="5">C4+E4+G4+I4+K4</f>
        <v>116</v>
      </c>
      <c r="O4" s="11">
        <f t="shared" ref="O4:O6" si="6">D4+F4+H4+J4+L4</f>
        <v>1</v>
      </c>
    </row>
    <row r="5" spans="1:15" ht="36.75" customHeight="1" thickBot="1" x14ac:dyDescent="0.25">
      <c r="A5" s="19">
        <v>3</v>
      </c>
      <c r="B5" s="20" t="s">
        <v>31</v>
      </c>
      <c r="C5" s="21">
        <v>9</v>
      </c>
      <c r="D5" s="22">
        <f t="shared" si="0"/>
        <v>7.8260869565217397E-2</v>
      </c>
      <c r="E5" s="21">
        <v>20</v>
      </c>
      <c r="F5" s="22">
        <f t="shared" si="1"/>
        <v>0.17391304347826086</v>
      </c>
      <c r="G5" s="21">
        <v>45</v>
      </c>
      <c r="H5" s="22">
        <f t="shared" si="2"/>
        <v>0.39130434782608697</v>
      </c>
      <c r="I5" s="21">
        <v>17</v>
      </c>
      <c r="J5" s="22">
        <f t="shared" si="3"/>
        <v>0.14782608695652175</v>
      </c>
      <c r="K5" s="21">
        <v>24</v>
      </c>
      <c r="L5" s="22">
        <f t="shared" si="4"/>
        <v>0.20869565217391303</v>
      </c>
      <c r="N5">
        <f t="shared" si="5"/>
        <v>115</v>
      </c>
      <c r="O5" s="11">
        <f t="shared" si="6"/>
        <v>1</v>
      </c>
    </row>
    <row r="6" spans="1:15" ht="36.75" customHeight="1" thickBot="1" x14ac:dyDescent="0.25">
      <c r="C6" s="25">
        <f>SUM(C3:C5)</f>
        <v>42</v>
      </c>
      <c r="D6" s="22">
        <f t="shared" si="0"/>
        <v>0.12138728323699421</v>
      </c>
      <c r="E6" s="25">
        <f t="shared" ref="E6:K6" si="7">SUM(E3:E5)</f>
        <v>81</v>
      </c>
      <c r="F6" s="22">
        <f t="shared" si="1"/>
        <v>0.23410404624277456</v>
      </c>
      <c r="G6" s="25">
        <f t="shared" si="7"/>
        <v>108</v>
      </c>
      <c r="H6" s="22">
        <f t="shared" si="2"/>
        <v>0.31213872832369943</v>
      </c>
      <c r="I6" s="25">
        <f t="shared" si="7"/>
        <v>50</v>
      </c>
      <c r="J6" s="22">
        <f t="shared" si="3"/>
        <v>0.14450867052023122</v>
      </c>
      <c r="K6" s="25">
        <f t="shared" si="7"/>
        <v>65</v>
      </c>
      <c r="L6" s="22">
        <f t="shared" si="4"/>
        <v>0.18786127167630057</v>
      </c>
      <c r="N6">
        <f t="shared" si="5"/>
        <v>346</v>
      </c>
      <c r="O6" s="11">
        <f t="shared" si="6"/>
        <v>1</v>
      </c>
    </row>
    <row r="7" spans="1:15" s="27" customFormat="1" ht="24.75" customHeight="1" thickBot="1" x14ac:dyDescent="0.25">
      <c r="C7" s="46">
        <f>C6+E6</f>
        <v>123</v>
      </c>
      <c r="D7" s="46"/>
      <c r="E7" s="46"/>
      <c r="F7" s="47">
        <f>C7/N7</f>
        <v>0.51680672268907568</v>
      </c>
      <c r="G7" s="47"/>
      <c r="H7" s="46">
        <f>I6+K6</f>
        <v>115</v>
      </c>
      <c r="I7" s="46"/>
      <c r="J7" s="46"/>
      <c r="K7" s="47">
        <f>H7/N7</f>
        <v>0.48319327731092437</v>
      </c>
      <c r="L7" s="47"/>
      <c r="N7" s="27">
        <f>C7+H7</f>
        <v>238</v>
      </c>
      <c r="O7" s="28">
        <f>F7+K7</f>
        <v>1</v>
      </c>
    </row>
  </sheetData>
  <mergeCells count="5">
    <mergeCell ref="C7:E7"/>
    <mergeCell ref="F7:G7"/>
    <mergeCell ref="H7:J7"/>
    <mergeCell ref="K7:L7"/>
    <mergeCell ref="A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A2" sqref="A2"/>
    </sheetView>
  </sheetViews>
  <sheetFormatPr defaultRowHeight="36.75" customHeight="1" x14ac:dyDescent="0.2"/>
  <cols>
    <col min="2" max="2" width="43.28515625" customWidth="1"/>
    <col min="4" max="4" width="9.140625" style="11"/>
    <col min="6" max="6" width="9.140625" style="11"/>
    <col min="8" max="8" width="9.140625" style="11"/>
    <col min="10" max="10" width="9.140625" style="11"/>
    <col min="12" max="12" width="9.140625" style="11"/>
    <col min="13" max="15" width="0" hidden="1" customWidth="1"/>
  </cols>
  <sheetData>
    <row r="1" spans="1:15" ht="36.75" customHeight="1" thickBot="1" x14ac:dyDescent="0.25">
      <c r="A1" s="48" t="str">
        <f>'Genel Memnuniyet'!A8:B8</f>
        <v>6- ÜNİVERSİTENİN DEĞERLERİ/ MİSYONU/ VİZYONU/ POLİTİKA VE STRATEJİSİ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ht="36.75" customHeight="1" thickBot="1" x14ac:dyDescent="0.25">
      <c r="A2" s="8" t="s">
        <v>1</v>
      </c>
      <c r="B2" s="12" t="s">
        <v>0</v>
      </c>
      <c r="C2" s="7" t="s">
        <v>5</v>
      </c>
      <c r="D2" s="13" t="s">
        <v>2</v>
      </c>
      <c r="E2" s="7" t="s">
        <v>6</v>
      </c>
      <c r="F2" s="13" t="s">
        <v>2</v>
      </c>
      <c r="G2" s="7" t="s">
        <v>7</v>
      </c>
      <c r="H2" s="13" t="s">
        <v>3</v>
      </c>
      <c r="I2" s="7" t="s">
        <v>8</v>
      </c>
      <c r="J2" s="13" t="s">
        <v>2</v>
      </c>
      <c r="K2" s="7" t="s">
        <v>9</v>
      </c>
      <c r="L2" s="13" t="s">
        <v>2</v>
      </c>
    </row>
    <row r="3" spans="1:15" ht="36.75" customHeight="1" thickBot="1" x14ac:dyDescent="0.25">
      <c r="A3" s="19">
        <v>1</v>
      </c>
      <c r="B3" s="20" t="s">
        <v>32</v>
      </c>
      <c r="C3" s="21">
        <v>10</v>
      </c>
      <c r="D3" s="22">
        <f>C3/N3</f>
        <v>8.5470085470085472E-2</v>
      </c>
      <c r="E3" s="21">
        <v>37</v>
      </c>
      <c r="F3" s="22">
        <f>E3/N3</f>
        <v>0.31623931623931623</v>
      </c>
      <c r="G3" s="21">
        <v>37</v>
      </c>
      <c r="H3" s="22">
        <f>G3/N3</f>
        <v>0.31623931623931623</v>
      </c>
      <c r="I3" s="21">
        <v>20</v>
      </c>
      <c r="J3" s="22">
        <f>I3/N3</f>
        <v>0.17094017094017094</v>
      </c>
      <c r="K3" s="21">
        <v>13</v>
      </c>
      <c r="L3" s="22">
        <f>K3/N3</f>
        <v>0.1111111111111111</v>
      </c>
      <c r="N3">
        <f>C3+E3+G3+I3+K3</f>
        <v>117</v>
      </c>
      <c r="O3" s="11">
        <f>D3+F3+H3+J3+L3</f>
        <v>1</v>
      </c>
    </row>
    <row r="4" spans="1:15" ht="36.75" customHeight="1" thickBot="1" x14ac:dyDescent="0.25">
      <c r="A4" s="19">
        <v>2</v>
      </c>
      <c r="B4" s="20" t="s">
        <v>33</v>
      </c>
      <c r="C4" s="21">
        <v>6</v>
      </c>
      <c r="D4" s="22">
        <f t="shared" ref="D4:D6" si="0">C4/N4</f>
        <v>5.2173913043478258E-2</v>
      </c>
      <c r="E4" s="21">
        <v>33</v>
      </c>
      <c r="F4" s="22">
        <f t="shared" ref="F4:F6" si="1">E4/N4</f>
        <v>0.28695652173913044</v>
      </c>
      <c r="G4" s="21">
        <v>29</v>
      </c>
      <c r="H4" s="22">
        <f t="shared" ref="H4:H6" si="2">G4/N4</f>
        <v>0.25217391304347825</v>
      </c>
      <c r="I4" s="21">
        <v>29</v>
      </c>
      <c r="J4" s="22">
        <f t="shared" ref="J4:J6" si="3">I4/N4</f>
        <v>0.25217391304347825</v>
      </c>
      <c r="K4" s="21">
        <v>18</v>
      </c>
      <c r="L4" s="22">
        <f t="shared" ref="L4:L6" si="4">K4/N4</f>
        <v>0.15652173913043479</v>
      </c>
      <c r="N4">
        <f t="shared" ref="N4:N6" si="5">C4+E4+G4+I4+K4</f>
        <v>115</v>
      </c>
      <c r="O4" s="11">
        <f t="shared" ref="O4:O6" si="6">D4+F4+H4+J4+L4</f>
        <v>0.99999999999999989</v>
      </c>
    </row>
    <row r="5" spans="1:15" ht="36.75" customHeight="1" thickBot="1" x14ac:dyDescent="0.25">
      <c r="A5" s="19">
        <v>3</v>
      </c>
      <c r="B5" s="20" t="s">
        <v>34</v>
      </c>
      <c r="C5" s="21">
        <v>7</v>
      </c>
      <c r="D5" s="22">
        <f t="shared" si="0"/>
        <v>6.0869565217391307E-2</v>
      </c>
      <c r="E5" s="21">
        <v>24</v>
      </c>
      <c r="F5" s="22">
        <f t="shared" si="1"/>
        <v>0.20869565217391303</v>
      </c>
      <c r="G5" s="21">
        <v>34</v>
      </c>
      <c r="H5" s="22">
        <f t="shared" si="2"/>
        <v>0.29565217391304349</v>
      </c>
      <c r="I5" s="21">
        <v>29</v>
      </c>
      <c r="J5" s="22">
        <f t="shared" si="3"/>
        <v>0.25217391304347825</v>
      </c>
      <c r="K5" s="21">
        <v>21</v>
      </c>
      <c r="L5" s="22">
        <f t="shared" si="4"/>
        <v>0.18260869565217391</v>
      </c>
      <c r="N5">
        <f t="shared" si="5"/>
        <v>115</v>
      </c>
      <c r="O5" s="11">
        <f t="shared" si="6"/>
        <v>1</v>
      </c>
    </row>
    <row r="6" spans="1:15" ht="36.75" customHeight="1" thickBot="1" x14ac:dyDescent="0.25">
      <c r="C6" s="25">
        <f>SUM(C3:C5)</f>
        <v>23</v>
      </c>
      <c r="D6" s="22">
        <f t="shared" si="0"/>
        <v>6.6282420749279536E-2</v>
      </c>
      <c r="E6" s="25">
        <f t="shared" ref="E6:K6" si="7">SUM(E3:E5)</f>
        <v>94</v>
      </c>
      <c r="F6" s="22">
        <f t="shared" si="1"/>
        <v>0.27089337175792505</v>
      </c>
      <c r="G6" s="25">
        <f t="shared" si="7"/>
        <v>100</v>
      </c>
      <c r="H6" s="22">
        <f t="shared" si="2"/>
        <v>0.28818443804034583</v>
      </c>
      <c r="I6" s="25">
        <f t="shared" si="7"/>
        <v>78</v>
      </c>
      <c r="J6" s="22">
        <f t="shared" si="3"/>
        <v>0.22478386167146974</v>
      </c>
      <c r="K6" s="25">
        <f t="shared" si="7"/>
        <v>52</v>
      </c>
      <c r="L6" s="22">
        <f t="shared" si="4"/>
        <v>0.14985590778097982</v>
      </c>
      <c r="N6">
        <f t="shared" si="5"/>
        <v>347</v>
      </c>
      <c r="O6" s="11">
        <f t="shared" si="6"/>
        <v>1</v>
      </c>
    </row>
    <row r="7" spans="1:15" s="27" customFormat="1" ht="24.75" customHeight="1" thickBot="1" x14ac:dyDescent="0.25">
      <c r="C7" s="46">
        <f>C6+E6</f>
        <v>117</v>
      </c>
      <c r="D7" s="46"/>
      <c r="E7" s="46"/>
      <c r="F7" s="47">
        <f>C7/N7</f>
        <v>0.47368421052631576</v>
      </c>
      <c r="G7" s="47"/>
      <c r="H7" s="46">
        <f>I6+K6</f>
        <v>130</v>
      </c>
      <c r="I7" s="46"/>
      <c r="J7" s="46"/>
      <c r="K7" s="47">
        <f>H7/N7</f>
        <v>0.52631578947368418</v>
      </c>
      <c r="L7" s="47"/>
      <c r="N7" s="27">
        <f>C7+H7</f>
        <v>247</v>
      </c>
      <c r="O7" s="28">
        <f>F7+K7</f>
        <v>1</v>
      </c>
    </row>
  </sheetData>
  <mergeCells count="5">
    <mergeCell ref="C7:E7"/>
    <mergeCell ref="F7:G7"/>
    <mergeCell ref="H7:J7"/>
    <mergeCell ref="K7:L7"/>
    <mergeCell ref="A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L1"/>
    </sheetView>
  </sheetViews>
  <sheetFormatPr defaultRowHeight="36.75" customHeight="1" x14ac:dyDescent="0.2"/>
  <cols>
    <col min="2" max="2" width="43.28515625" customWidth="1"/>
    <col min="4" max="4" width="9.140625" style="11"/>
    <col min="6" max="6" width="9.140625" style="11"/>
    <col min="8" max="8" width="9.140625" style="11"/>
    <col min="10" max="10" width="9.140625" style="11"/>
    <col min="12" max="12" width="9.140625" style="11"/>
    <col min="13" max="16" width="0" hidden="1" customWidth="1"/>
  </cols>
  <sheetData>
    <row r="1" spans="1:15" ht="36.75" customHeight="1" thickBot="1" x14ac:dyDescent="0.25">
      <c r="A1" s="48" t="str">
        <f>'Genel Memnuniyet'!A9:B9</f>
        <v>7- ÜNİVERSİTENİN YÖNETİLMESİ/DEĞİŞİMİN YÖNETİMİ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ht="36.75" customHeight="1" thickBot="1" x14ac:dyDescent="0.25">
      <c r="A2" s="8" t="s">
        <v>1</v>
      </c>
      <c r="B2" s="12" t="s">
        <v>0</v>
      </c>
      <c r="C2" s="7" t="s">
        <v>5</v>
      </c>
      <c r="D2" s="13" t="s">
        <v>2</v>
      </c>
      <c r="E2" s="7" t="s">
        <v>6</v>
      </c>
      <c r="F2" s="13" t="s">
        <v>2</v>
      </c>
      <c r="G2" s="7" t="s">
        <v>7</v>
      </c>
      <c r="H2" s="13" t="s">
        <v>3</v>
      </c>
      <c r="I2" s="7" t="s">
        <v>8</v>
      </c>
      <c r="J2" s="13" t="s">
        <v>2</v>
      </c>
      <c r="K2" s="7" t="s">
        <v>9</v>
      </c>
      <c r="L2" s="13" t="s">
        <v>2</v>
      </c>
    </row>
    <row r="3" spans="1:15" ht="36.75" customHeight="1" thickBot="1" x14ac:dyDescent="0.25">
      <c r="A3" s="19">
        <v>1</v>
      </c>
      <c r="B3" s="20" t="s">
        <v>35</v>
      </c>
      <c r="C3" s="21">
        <v>6</v>
      </c>
      <c r="D3" s="22">
        <f>C3/N3</f>
        <v>5.2173913043478258E-2</v>
      </c>
      <c r="E3" s="21">
        <v>25</v>
      </c>
      <c r="F3" s="22">
        <f>E3/N3</f>
        <v>0.21739130434782608</v>
      </c>
      <c r="G3" s="21">
        <v>37</v>
      </c>
      <c r="H3" s="22">
        <f>G3/N3</f>
        <v>0.32173913043478258</v>
      </c>
      <c r="I3" s="21">
        <v>24</v>
      </c>
      <c r="J3" s="22">
        <f>I3/N3</f>
        <v>0.20869565217391303</v>
      </c>
      <c r="K3" s="21">
        <v>23</v>
      </c>
      <c r="L3" s="22">
        <f>K3/N3</f>
        <v>0.2</v>
      </c>
      <c r="N3">
        <f>C3+E3+G3+I3+K3</f>
        <v>115</v>
      </c>
      <c r="O3" s="11">
        <f>D3+F3+H3+J3+L3</f>
        <v>1</v>
      </c>
    </row>
    <row r="4" spans="1:15" ht="36.75" customHeight="1" thickBot="1" x14ac:dyDescent="0.25">
      <c r="A4" s="19">
        <v>2</v>
      </c>
      <c r="B4" s="20" t="s">
        <v>36</v>
      </c>
      <c r="C4" s="21">
        <v>4</v>
      </c>
      <c r="D4" s="22">
        <f t="shared" ref="D4:D8" si="0">C4/N4</f>
        <v>3.4188034188034191E-2</v>
      </c>
      <c r="E4" s="21">
        <v>22</v>
      </c>
      <c r="F4" s="22">
        <f t="shared" ref="F4:F8" si="1">E4/N4</f>
        <v>0.18803418803418803</v>
      </c>
      <c r="G4" s="21">
        <v>38</v>
      </c>
      <c r="H4" s="22">
        <f t="shared" ref="H4:H8" si="2">G4/N4</f>
        <v>0.3247863247863248</v>
      </c>
      <c r="I4" s="21">
        <v>30</v>
      </c>
      <c r="J4" s="22">
        <f t="shared" ref="J4:J8" si="3">I4/N4</f>
        <v>0.25641025641025639</v>
      </c>
      <c r="K4" s="21">
        <v>23</v>
      </c>
      <c r="L4" s="22">
        <f t="shared" ref="L4:L8" si="4">K4/N4</f>
        <v>0.19658119658119658</v>
      </c>
      <c r="N4">
        <f t="shared" ref="N4:N8" si="5">C4+E4+G4+I4+K4</f>
        <v>117</v>
      </c>
      <c r="O4" s="11">
        <f t="shared" ref="O4:O8" si="6">D4+F4+H4+J4+L4</f>
        <v>1</v>
      </c>
    </row>
    <row r="5" spans="1:15" ht="36.75" customHeight="1" thickBot="1" x14ac:dyDescent="0.25">
      <c r="A5" s="19">
        <v>3</v>
      </c>
      <c r="B5" s="20" t="s">
        <v>37</v>
      </c>
      <c r="C5" s="21">
        <v>7</v>
      </c>
      <c r="D5" s="22">
        <f t="shared" si="0"/>
        <v>6.0869565217391307E-2</v>
      </c>
      <c r="E5" s="21">
        <v>17</v>
      </c>
      <c r="F5" s="22">
        <f t="shared" si="1"/>
        <v>0.14782608695652175</v>
      </c>
      <c r="G5" s="21">
        <v>42</v>
      </c>
      <c r="H5" s="22">
        <f t="shared" si="2"/>
        <v>0.36521739130434783</v>
      </c>
      <c r="I5" s="21">
        <v>27</v>
      </c>
      <c r="J5" s="22">
        <f t="shared" si="3"/>
        <v>0.23478260869565218</v>
      </c>
      <c r="K5" s="21">
        <v>22</v>
      </c>
      <c r="L5" s="22">
        <f t="shared" si="4"/>
        <v>0.19130434782608696</v>
      </c>
      <c r="N5">
        <f t="shared" si="5"/>
        <v>115</v>
      </c>
      <c r="O5" s="11">
        <f t="shared" si="6"/>
        <v>1</v>
      </c>
    </row>
    <row r="6" spans="1:15" ht="36.75" customHeight="1" thickBot="1" x14ac:dyDescent="0.25">
      <c r="A6" s="19">
        <v>4</v>
      </c>
      <c r="B6" s="20" t="s">
        <v>38</v>
      </c>
      <c r="C6" s="21">
        <v>5</v>
      </c>
      <c r="D6" s="22">
        <f t="shared" si="0"/>
        <v>4.2735042735042736E-2</v>
      </c>
      <c r="E6" s="21">
        <v>19</v>
      </c>
      <c r="F6" s="22">
        <f t="shared" si="1"/>
        <v>0.1623931623931624</v>
      </c>
      <c r="G6" s="21">
        <v>31</v>
      </c>
      <c r="H6" s="22">
        <f t="shared" si="2"/>
        <v>0.26495726495726496</v>
      </c>
      <c r="I6" s="21">
        <v>37</v>
      </c>
      <c r="J6" s="22">
        <f t="shared" si="3"/>
        <v>0.31623931623931623</v>
      </c>
      <c r="K6" s="21">
        <v>25</v>
      </c>
      <c r="L6" s="22">
        <f t="shared" si="4"/>
        <v>0.21367521367521367</v>
      </c>
      <c r="N6">
        <f t="shared" si="5"/>
        <v>117</v>
      </c>
      <c r="O6" s="11">
        <f t="shared" si="6"/>
        <v>1</v>
      </c>
    </row>
    <row r="7" spans="1:15" s="14" customFormat="1" ht="36.75" customHeight="1" thickBot="1" x14ac:dyDescent="0.25">
      <c r="A7" s="24">
        <v>5</v>
      </c>
      <c r="B7" s="20" t="s">
        <v>39</v>
      </c>
      <c r="C7" s="23">
        <v>10</v>
      </c>
      <c r="D7" s="22">
        <f t="shared" si="0"/>
        <v>8.6956521739130432E-2</v>
      </c>
      <c r="E7" s="23">
        <v>22</v>
      </c>
      <c r="F7" s="22">
        <f t="shared" si="1"/>
        <v>0.19130434782608696</v>
      </c>
      <c r="G7" s="23">
        <v>35</v>
      </c>
      <c r="H7" s="22">
        <f t="shared" si="2"/>
        <v>0.30434782608695654</v>
      </c>
      <c r="I7" s="23">
        <v>24</v>
      </c>
      <c r="J7" s="22">
        <f t="shared" si="3"/>
        <v>0.20869565217391303</v>
      </c>
      <c r="K7" s="23">
        <v>24</v>
      </c>
      <c r="L7" s="22">
        <f t="shared" si="4"/>
        <v>0.20869565217391303</v>
      </c>
      <c r="N7">
        <f t="shared" si="5"/>
        <v>115</v>
      </c>
      <c r="O7" s="11">
        <f t="shared" si="6"/>
        <v>1</v>
      </c>
    </row>
    <row r="8" spans="1:15" ht="36.75" customHeight="1" thickBot="1" x14ac:dyDescent="0.25">
      <c r="C8" s="23">
        <f>SUM(C3:C7)</f>
        <v>32</v>
      </c>
      <c r="D8" s="22">
        <f t="shared" si="0"/>
        <v>5.5267702936096716E-2</v>
      </c>
      <c r="E8" s="23">
        <f t="shared" ref="E8:K8" si="7">SUM(E3:E7)</f>
        <v>105</v>
      </c>
      <c r="F8" s="22">
        <f t="shared" si="1"/>
        <v>0.18134715025906736</v>
      </c>
      <c r="G8" s="23">
        <f t="shared" si="7"/>
        <v>183</v>
      </c>
      <c r="H8" s="22">
        <f t="shared" si="2"/>
        <v>0.31606217616580312</v>
      </c>
      <c r="I8" s="23">
        <f t="shared" si="7"/>
        <v>142</v>
      </c>
      <c r="J8" s="22">
        <f t="shared" si="3"/>
        <v>0.24525043177892919</v>
      </c>
      <c r="K8" s="23">
        <f t="shared" si="7"/>
        <v>117</v>
      </c>
      <c r="L8" s="22">
        <f t="shared" si="4"/>
        <v>0.20207253886010362</v>
      </c>
      <c r="N8">
        <f t="shared" si="5"/>
        <v>579</v>
      </c>
      <c r="O8" s="11">
        <f t="shared" si="6"/>
        <v>1</v>
      </c>
    </row>
    <row r="9" spans="1:15" s="27" customFormat="1" ht="24.75" customHeight="1" thickBot="1" x14ac:dyDescent="0.25">
      <c r="C9" s="46">
        <f>C8+E8</f>
        <v>137</v>
      </c>
      <c r="D9" s="46"/>
      <c r="E9" s="46"/>
      <c r="F9" s="47">
        <f>C9/N9</f>
        <v>0.34595959595959597</v>
      </c>
      <c r="G9" s="47"/>
      <c r="H9" s="46">
        <f>I8+K8</f>
        <v>259</v>
      </c>
      <c r="I9" s="46"/>
      <c r="J9" s="46"/>
      <c r="K9" s="47">
        <f>H9/N9</f>
        <v>0.65404040404040409</v>
      </c>
      <c r="L9" s="47"/>
      <c r="N9" s="27">
        <f>C9+H9</f>
        <v>396</v>
      </c>
      <c r="O9" s="28">
        <f>F9+K9</f>
        <v>1</v>
      </c>
    </row>
  </sheetData>
  <mergeCells count="5">
    <mergeCell ref="C9:E9"/>
    <mergeCell ref="F9:G9"/>
    <mergeCell ref="H9:J9"/>
    <mergeCell ref="K9:L9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Genel Memnuniyet</vt:lpstr>
      <vt:lpstr>Bölüm 1</vt:lpstr>
      <vt:lpstr>İnsiyatif</vt:lpstr>
      <vt:lpstr>İletişim</vt:lpstr>
      <vt:lpstr>Liderlik</vt:lpstr>
      <vt:lpstr>Kariyer</vt:lpstr>
      <vt:lpstr>Hedef Belirleme</vt:lpstr>
      <vt:lpstr>Ün. Değerleri</vt:lpstr>
      <vt:lpstr>Ün. Yöne</vt:lpstr>
      <vt:lpstr>Tesis Hizmet</vt:lpstr>
      <vt:lpstr>Çalışma Ark</vt:lpstr>
      <vt:lpstr>Çevre Pol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HP</dc:creator>
  <dc:description/>
  <cp:lastModifiedBy>HP</cp:lastModifiedBy>
  <dcterms:created xsi:type="dcterms:W3CDTF">2021-03-09T10:37:48Z</dcterms:created>
  <dcterms:modified xsi:type="dcterms:W3CDTF">2021-06-22T10:17:22Z</dcterms:modified>
</cp:coreProperties>
</file>